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ribeiro\IPSantaremCloud\ESDRM - SA_Partilhado\Ano Letivo 2025-2026\Calendário Exames\"/>
    </mc:Choice>
  </mc:AlternateContent>
  <xr:revisionPtr revIDLastSave="0" documentId="13_ncr:1_{6910147C-3CB9-482A-A7D1-E3D7AD2A32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. Exames Ép. NORMAL1S 2025_26" sheetId="3" r:id="rId1"/>
    <sheet name="dias" sheetId="2" r:id="rId2"/>
  </sheets>
  <definedNames>
    <definedName name="_xlnm._FilterDatabase" localSheetId="0" hidden="1">'C. Exames Ép. NORMAL1S 2025_26'!$H$2:$H$180</definedName>
    <definedName name="_xlnm.Print_Area" localSheetId="0">'C. Exames Ép. NORMAL1S 2025_26'!$A$1:$K$180</definedName>
    <definedName name="_xlnm.Print_Area" localSheetId="1">dias!$A$1:$F$13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0" i="3" l="1"/>
  <c r="I179" i="3"/>
  <c r="I54" i="3"/>
  <c r="I79" i="3"/>
  <c r="I178" i="3"/>
  <c r="I161" i="3"/>
  <c r="I162" i="3"/>
  <c r="I163" i="3"/>
  <c r="I160" i="3"/>
  <c r="I164" i="3"/>
  <c r="I165" i="3"/>
  <c r="I166" i="3"/>
  <c r="I167" i="3"/>
  <c r="I168" i="3"/>
  <c r="I169" i="3"/>
  <c r="I170" i="3"/>
  <c r="I171" i="3"/>
  <c r="I174" i="3"/>
  <c r="I175" i="3"/>
  <c r="I172" i="3"/>
  <c r="I176" i="3"/>
  <c r="I173" i="3"/>
  <c r="I177" i="3"/>
  <c r="I159" i="3"/>
  <c r="I158" i="3"/>
  <c r="I152" i="3"/>
  <c r="I148" i="3"/>
  <c r="I149" i="3"/>
  <c r="I150" i="3"/>
  <c r="I151" i="3"/>
  <c r="I147" i="3"/>
  <c r="I146" i="3"/>
  <c r="I140" i="3"/>
  <c r="I119" i="3"/>
  <c r="I120" i="3"/>
  <c r="I121" i="3"/>
  <c r="I123" i="3"/>
  <c r="I124" i="3"/>
  <c r="I125" i="3"/>
  <c r="I126" i="3"/>
  <c r="I127" i="3"/>
  <c r="I128" i="3"/>
  <c r="I129" i="3"/>
  <c r="I130" i="3"/>
  <c r="I131" i="3"/>
  <c r="I132" i="3"/>
  <c r="I133" i="3"/>
  <c r="I122" i="3"/>
  <c r="I134" i="3"/>
  <c r="I135" i="3"/>
  <c r="I136" i="3"/>
  <c r="I137" i="3"/>
  <c r="I138" i="3"/>
  <c r="I139" i="3"/>
  <c r="I118" i="3"/>
  <c r="I117" i="3"/>
  <c r="I112" i="3"/>
  <c r="I89" i="3"/>
  <c r="I81" i="3"/>
  <c r="I82" i="3"/>
  <c r="I83" i="3"/>
  <c r="I84" i="3"/>
  <c r="I85" i="3"/>
  <c r="I86" i="3"/>
  <c r="I87" i="3"/>
  <c r="I88" i="3"/>
  <c r="I90" i="3"/>
  <c r="I91" i="3"/>
  <c r="I92" i="3"/>
  <c r="I93" i="3"/>
  <c r="I94" i="3"/>
  <c r="I95" i="3"/>
  <c r="I97" i="3"/>
  <c r="I96" i="3"/>
  <c r="I99" i="3"/>
  <c r="I101" i="3"/>
  <c r="I102" i="3"/>
  <c r="I103" i="3"/>
  <c r="I104" i="3"/>
  <c r="I105" i="3"/>
  <c r="I106" i="3"/>
  <c r="I98" i="3"/>
  <c r="I107" i="3"/>
  <c r="I108" i="3"/>
  <c r="I109" i="3"/>
  <c r="I110" i="3"/>
  <c r="I111" i="3"/>
  <c r="I80" i="3"/>
  <c r="I74" i="3"/>
  <c r="I65" i="3"/>
  <c r="I66" i="3"/>
  <c r="I67" i="3"/>
  <c r="I68" i="3"/>
  <c r="I69" i="3"/>
  <c r="I70" i="3"/>
  <c r="I71" i="3"/>
  <c r="I72" i="3"/>
  <c r="I73" i="3"/>
  <c r="I58" i="3"/>
  <c r="I59" i="3"/>
  <c r="I61" i="3"/>
  <c r="I62" i="3"/>
  <c r="I63" i="3"/>
  <c r="I64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5" i="3"/>
  <c r="I56" i="3"/>
  <c r="I57" i="3"/>
  <c r="I60" i="3"/>
  <c r="I38" i="3"/>
  <c r="I37" i="3"/>
  <c r="I32" i="3"/>
  <c r="I23" i="3"/>
  <c r="I24" i="3"/>
  <c r="I25" i="3"/>
  <c r="I26" i="3"/>
  <c r="I27" i="3"/>
  <c r="I28" i="3"/>
  <c r="I29" i="3"/>
  <c r="I30" i="3"/>
  <c r="I31" i="3"/>
  <c r="I22" i="3"/>
  <c r="I21" i="3"/>
  <c r="I16" i="3"/>
  <c r="I8" i="3"/>
  <c r="I9" i="3"/>
  <c r="I10" i="3"/>
  <c r="I11" i="3"/>
  <c r="I12" i="3"/>
  <c r="I13" i="3"/>
  <c r="I14" i="3"/>
  <c r="I15" i="3"/>
  <c r="I7" i="3"/>
  <c r="I6" i="3"/>
</calcChain>
</file>

<file path=xl/sharedStrings.xml><?xml version="1.0" encoding="utf-8"?>
<sst xmlns="http://schemas.openxmlformats.org/spreadsheetml/2006/main" count="545" uniqueCount="174">
  <si>
    <t>TD</t>
  </si>
  <si>
    <t>DNTA</t>
  </si>
  <si>
    <t>GOD</t>
  </si>
  <si>
    <t>x</t>
  </si>
  <si>
    <t>2º Ano</t>
  </si>
  <si>
    <t>1º Ano</t>
  </si>
  <si>
    <t>3º Ano</t>
  </si>
  <si>
    <t>Sociologia do Desporto</t>
  </si>
  <si>
    <t>1.º CICLO</t>
  </si>
  <si>
    <t>2.º CICLO</t>
  </si>
  <si>
    <t>Controlo e Aprendizagem Motora</t>
  </si>
  <si>
    <t>Organização do Desporto</t>
  </si>
  <si>
    <t>Antropologia e História do Desporto</t>
  </si>
  <si>
    <t>Anatomofisiologia I</t>
  </si>
  <si>
    <t>Anatomofisiologia</t>
  </si>
  <si>
    <t>Introdução à Gestão do Desporto</t>
  </si>
  <si>
    <t>Contabilidade I</t>
  </si>
  <si>
    <t>Fisiologia do Esforço</t>
  </si>
  <si>
    <t>Teoria e Metodologia do Treino I</t>
  </si>
  <si>
    <t>Avaliação e Prescrição do Exercício I</t>
  </si>
  <si>
    <t>Contabilidade de Gestão</t>
  </si>
  <si>
    <t>Psicologia do Desporto e Exercício</t>
  </si>
  <si>
    <t>Avaliação e Prescrição do Exercício III</t>
  </si>
  <si>
    <t>Empreendedorismo no Desporto</t>
  </si>
  <si>
    <t>Inovação e Tecnologias do Desporto</t>
  </si>
  <si>
    <t>Intervenção Pedagógica em Treino Desportivo</t>
  </si>
  <si>
    <t>Avaliação e Controlo do Treino</t>
  </si>
  <si>
    <t>Análise de Projetos de Investimento</t>
  </si>
  <si>
    <t>DCFS</t>
  </si>
  <si>
    <t>Atividades de Formação Desportiva</t>
  </si>
  <si>
    <t>AFEVS</t>
  </si>
  <si>
    <t>Mestrado</t>
  </si>
  <si>
    <t>Fitness V</t>
  </si>
  <si>
    <t>Sistemática do Desporto III</t>
  </si>
  <si>
    <t>Modalidade Desportiva I</t>
  </si>
  <si>
    <t>Fitness III</t>
  </si>
  <si>
    <t>Atividades de Fitness</t>
  </si>
  <si>
    <t>Sistemática do Desporto I</t>
  </si>
  <si>
    <t>Fitness I</t>
  </si>
  <si>
    <t>1.º Ano</t>
  </si>
  <si>
    <t>TESP</t>
  </si>
  <si>
    <t>6*</t>
  </si>
  <si>
    <t>10*</t>
  </si>
  <si>
    <t>5*</t>
  </si>
  <si>
    <t>11*</t>
  </si>
  <si>
    <t>Economia do Desporto</t>
  </si>
  <si>
    <t>Marketing no Desporto</t>
  </si>
  <si>
    <t>Eventos Desportivos</t>
  </si>
  <si>
    <t>Segurança e Gestão de Risco</t>
  </si>
  <si>
    <t>2.º Ano</t>
  </si>
  <si>
    <t>2TESP</t>
  </si>
  <si>
    <t>1TESP</t>
  </si>
  <si>
    <t>TESP Surfing</t>
  </si>
  <si>
    <t>Anatomofisiologia e Nutrição no Surfing</t>
  </si>
  <si>
    <t>Enquadramento do Desporto e do Turismo</t>
  </si>
  <si>
    <t>Meteorologia no Surfing</t>
  </si>
  <si>
    <t>Natação, Adaptação ao Meio Aquático e às Ondas</t>
  </si>
  <si>
    <t>Segurança e Gestão do Risco I</t>
  </si>
  <si>
    <t>Surfing I (skate, bodysurf, surf, longboard, bodyboard, shaping e reparação de equipamentos)</t>
  </si>
  <si>
    <t>Desportos de Natureza (eg. coastering, canoagem, orientação, paintball, tiro com arco)</t>
  </si>
  <si>
    <t>Organização de Eventos de Surfing</t>
  </si>
  <si>
    <t>Produtos e Serviços de Surfing</t>
  </si>
  <si>
    <t>Psicologia, Liderança e Gestão de Grupos no Surfing</t>
  </si>
  <si>
    <t>Surfing e Meio Ambiente</t>
  </si>
  <si>
    <t>Surfing III (Surfing Adaptado e Arte de Marinharia)</t>
  </si>
  <si>
    <t>Avaliação e Prescrição do Exercício nas Fases Especiais da Vida</t>
  </si>
  <si>
    <t>Intervenção Pedagógica em Exercício</t>
  </si>
  <si>
    <t>Metodologia da Investigação em Desporto</t>
  </si>
  <si>
    <t>Opção - Atividades Desportivas</t>
  </si>
  <si>
    <t>Técnicas de Comunicação e Apresentação</t>
  </si>
  <si>
    <t>Gestão de Projetos</t>
  </si>
  <si>
    <t>Desenvolvimento de Organizações Desportivas</t>
  </si>
  <si>
    <t>Implementação de Políticas de Saúde</t>
  </si>
  <si>
    <t>Liderança em Desporto e Saúde</t>
  </si>
  <si>
    <t>Projeto I</t>
  </si>
  <si>
    <t>MAFS</t>
  </si>
  <si>
    <t>Atividades Aquáticas</t>
  </si>
  <si>
    <t>Estatística Aplicada ao Desporto</t>
  </si>
  <si>
    <t>Modelo de Mudança Comportamental</t>
  </si>
  <si>
    <t>Introdução à Saúde Pública</t>
  </si>
  <si>
    <t>Biomecânica do Desporto</t>
  </si>
  <si>
    <t>Gestão de Sistemas de Informação</t>
  </si>
  <si>
    <t>Gestão de Lazer e da Animação Turística</t>
  </si>
  <si>
    <t>Turismo Ativo</t>
  </si>
  <si>
    <t>Gestão do Desporto</t>
  </si>
  <si>
    <t>Opção - Atividade Física em Contexto Laboral</t>
  </si>
  <si>
    <t>MTD</t>
  </si>
  <si>
    <t>Estatística</t>
  </si>
  <si>
    <t>3*</t>
  </si>
  <si>
    <t>Análise de Dados em Desporto</t>
  </si>
  <si>
    <t>Desenvolvimento de Qualidades Físicas</t>
  </si>
  <si>
    <t>Função e Análise Neuromuscular no Treino</t>
  </si>
  <si>
    <t>Psicologia em Treino Desportivo</t>
  </si>
  <si>
    <t>Auditório 1</t>
  </si>
  <si>
    <t>Auditório 2</t>
  </si>
  <si>
    <t>UNIDADE CURRICULAR</t>
  </si>
  <si>
    <t>Data</t>
  </si>
  <si>
    <t>Hora</t>
  </si>
  <si>
    <t>Sala</t>
  </si>
  <si>
    <t>** Exame em sala a indicar na Ericeira</t>
  </si>
  <si>
    <t>Desporto e Condição Física nos Esports</t>
  </si>
  <si>
    <t>Esports I</t>
  </si>
  <si>
    <t>Introdução aos Esports</t>
  </si>
  <si>
    <t>Introdução aos Mundos Virtuais</t>
  </si>
  <si>
    <t>Planeamento e Organização de Sessões de Treino e de Competição</t>
  </si>
  <si>
    <t>TESP eSports</t>
  </si>
  <si>
    <t>PGAFSGP</t>
  </si>
  <si>
    <t>Adaptações e Benefícios da Atividade Física na Gravidez e Pós-parto</t>
  </si>
  <si>
    <t>Avaliação, Prescrição e Monitorização do Exercício na Gravidez</t>
  </si>
  <si>
    <t>Exercício Físico na Gravidez e Pós-parto</t>
  </si>
  <si>
    <t>Preparação para o Parto, Saúde e Recuperação no Pós-parto</t>
  </si>
  <si>
    <t>Saúde e Estilo de Vida na Gravidez e Pós-parto</t>
  </si>
  <si>
    <t>Tecnologia Aplicada ao Exercício e Saúde durante a Gravidez e Pós-parto</t>
  </si>
  <si>
    <t>Direção Financeira e Controlo de Gestão</t>
  </si>
  <si>
    <t>Estratégia de Organizações e Serviços de Desporto</t>
  </si>
  <si>
    <t>Liderança e Dinâmica de Grupos no Desporto</t>
  </si>
  <si>
    <t>Projeto Final</t>
  </si>
  <si>
    <t>Seminário em Gestão do Desporto I: Tendências de Consumo e Retenção de Praticantes</t>
  </si>
  <si>
    <t>Opção - Gestão de Operações e Instalações de Desporto</t>
  </si>
  <si>
    <t>9* **</t>
  </si>
  <si>
    <t>12* **</t>
  </si>
  <si>
    <t>9**</t>
  </si>
  <si>
    <t>11**</t>
  </si>
  <si>
    <t>* Detalhes do exame a afixar pelo regente da UC, podendo inclusivamente ser alterado hora/sala indicadas</t>
  </si>
  <si>
    <t>PÓS GRADUAÇÃO</t>
  </si>
  <si>
    <t>eSports</t>
  </si>
  <si>
    <t>Computadores e Consolas para Esports</t>
  </si>
  <si>
    <t>Esports III</t>
  </si>
  <si>
    <t>Estatística Aplicada ao Desempenho nos Esports</t>
  </si>
  <si>
    <t>Marketing e Empreendedorismo Pessoal nos Esports</t>
  </si>
  <si>
    <t>Psicologia dos Esports</t>
  </si>
  <si>
    <t>Servidores para Esports</t>
  </si>
  <si>
    <t>MGD</t>
  </si>
  <si>
    <t>Opção - Análise de Dados na Gestão do Desporto</t>
  </si>
  <si>
    <t>Opção - Saúde, Desenvolvimento e Envelhecimento no Desporto</t>
  </si>
  <si>
    <t>Seminário de Trabalho Final: Estágio | Projeto I&amp;D Aplicado | Dissertação/Tese</t>
  </si>
  <si>
    <t>Ciências da Saúde Aplicadas</t>
  </si>
  <si>
    <t>Auditório 2*</t>
  </si>
  <si>
    <t>Auditório 1*</t>
  </si>
  <si>
    <t xml:space="preserve">                               CALENDÁRIO EXAMES ÉPOCA NORMAL 1.º SEMESTRE| 2025/2026 | TESP, 1.º e 2.º CICLOS         
</t>
  </si>
  <si>
    <t>Opção - Adaptações Neuromusculares no Desporto</t>
  </si>
  <si>
    <t>Opção - Atividade Física para Pessoas com Deficiência</t>
  </si>
  <si>
    <t>Opção - Fundamentos Biológicos do Treino Desportivo</t>
  </si>
  <si>
    <t>Opção - Futsal</t>
  </si>
  <si>
    <t>Opção - Natação para Bébes</t>
  </si>
  <si>
    <t>Opção - O Corpo Humano na Medicina Chinesa</t>
  </si>
  <si>
    <t>Opção - Psicofisiologia Aplicada ao Comportamento Motor</t>
  </si>
  <si>
    <t>Opção - Psicologia das Lesões Desportivas</t>
  </si>
  <si>
    <t>Opção - Saúde Pública e Atividade Física</t>
  </si>
  <si>
    <t>Opção - Voleibol</t>
  </si>
  <si>
    <t>Opção - Dinâmica de Grupo no Desporto</t>
  </si>
  <si>
    <t>Opção - Dinâmica de Grupos</t>
  </si>
  <si>
    <t>Opção - Crosstraining</t>
  </si>
  <si>
    <t>Opção - Prevenção e Reabilitação no Treino Desportivo</t>
  </si>
  <si>
    <t>Opção - Treino Funcional</t>
  </si>
  <si>
    <t>Opção - Variações Coreográficas em Aulas de Grupo</t>
  </si>
  <si>
    <t>Opção - Análise Antropométrica</t>
  </si>
  <si>
    <t>Opção - Avaliação e Prescrição das Atividades Físicas</t>
  </si>
  <si>
    <t>Introdução à Atividade Física</t>
  </si>
  <si>
    <t>Aconselhamento Nurtricional</t>
  </si>
  <si>
    <t>Exercício ao Longo da Vida</t>
  </si>
  <si>
    <t>Nutrição ao Longo da Vida</t>
  </si>
  <si>
    <t>Plano de Intervenção Nutricional</t>
  </si>
  <si>
    <t>Intervenção Profissional</t>
  </si>
  <si>
    <t>Governança e Políticas da Atividade Física e do Desporto</t>
  </si>
  <si>
    <t>Empreendedorismo na Atividade Física</t>
  </si>
  <si>
    <t>Avaliação e Prescrição do Exercício em Condições Clínicas I</t>
  </si>
  <si>
    <t>Fisiologia do Exercício em Fases Especiais da Vida e Condições Clínicas</t>
  </si>
  <si>
    <t>Opção - Nutrição e Composição Corporal</t>
  </si>
  <si>
    <t>Opção - Desenvolvimento de Qualidades Físicas</t>
  </si>
  <si>
    <t>Tecnologias Emergentes em Atividade Física e Saúde</t>
  </si>
  <si>
    <t>9*</t>
  </si>
  <si>
    <t xml:space="preserve">(11.12.2025)  </t>
  </si>
  <si>
    <t>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</si>
</sst>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7"/>
      <color theme="0"/>
      <name val="Arial"/>
      <family val="2"/>
    </font>
    <font>
      <sz val="10"/>
      <color theme="0"/>
      <name val="Arial"/>
      <family val="2"/>
    </font>
    <font>
      <b/>
      <sz val="7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0" borderId="0" xfId="0" applyFont="1"/>
    <xf numFmtId="14" fontId="1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14" fontId="1" fillId="0" borderId="8" xfId="0" applyNumberFormat="1" applyFont="1" applyBorder="1" applyAlignment="1">
      <alignment horizontal="center"/>
    </xf>
    <xf numFmtId="20" fontId="1" fillId="0" borderId="8" xfId="0" applyNumberFormat="1" applyFont="1" applyBorder="1" applyAlignment="1">
      <alignment horizontal="center"/>
    </xf>
    <xf numFmtId="0" fontId="6" fillId="0" borderId="0" xfId="0" applyFont="1"/>
    <xf numFmtId="0" fontId="1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0" fontId="0" fillId="0" borderId="3" xfId="0" applyNumberFormat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0" fontId="8" fillId="0" borderId="0" xfId="0" applyFont="1"/>
    <xf numFmtId="0" fontId="1" fillId="3" borderId="0" xfId="0" applyFont="1" applyFill="1"/>
    <xf numFmtId="0" fontId="6" fillId="3" borderId="0" xfId="0" applyFont="1" applyFill="1"/>
    <xf numFmtId="0" fontId="9" fillId="0" borderId="0" xfId="0" applyFont="1"/>
    <xf numFmtId="0" fontId="1" fillId="0" borderId="2" xfId="0" applyFont="1" applyBorder="1"/>
    <xf numFmtId="20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20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/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6" fontId="0" fillId="0" borderId="1" xfId="0" applyNumberFormat="1" applyBorder="1"/>
    <xf numFmtId="16" fontId="0" fillId="7" borderId="1" xfId="0" applyNumberFormat="1" applyFill="1" applyBorder="1"/>
    <xf numFmtId="0" fontId="2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1" fillId="0" borderId="39" xfId="0" applyFont="1" applyBorder="1"/>
    <xf numFmtId="0" fontId="1" fillId="2" borderId="20" xfId="0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2" borderId="19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/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7" xfId="0" applyFont="1" applyFill="1" applyBorder="1"/>
    <xf numFmtId="0" fontId="1" fillId="2" borderId="8" xfId="0" applyFont="1" applyFill="1" applyBorder="1" applyAlignment="1">
      <alignment vertical="center"/>
    </xf>
    <xf numFmtId="16" fontId="0" fillId="0" borderId="1" xfId="0" applyNumberFormat="1" applyFill="1" applyBorder="1"/>
    <xf numFmtId="0" fontId="0" fillId="0" borderId="6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4" fillId="8" borderId="3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0</xdr:row>
      <xdr:rowOff>0</xdr:rowOff>
    </xdr:from>
    <xdr:to>
      <xdr:col>1</xdr:col>
      <xdr:colOff>3314700</xdr:colOff>
      <xdr:row>3</xdr:row>
      <xdr:rowOff>76200</xdr:rowOff>
    </xdr:to>
    <xdr:pic>
      <xdr:nvPicPr>
        <xdr:cNvPr id="3" name="Imagem 5" descr="image003">
          <a:extLst>
            <a:ext uri="{FF2B5EF4-FFF2-40B4-BE49-F238E27FC236}">
              <a16:creationId xmlns:a16="http://schemas.microsoft.com/office/drawing/2014/main" id="{F796926C-A883-4F8F-912D-D769634A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0"/>
          <a:ext cx="33375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80"/>
  <sheetViews>
    <sheetView tabSelected="1" zoomScaleNormal="100" workbookViewId="0">
      <selection activeCell="H1" sqref="H1:H1048576"/>
    </sheetView>
  </sheetViews>
  <sheetFormatPr defaultColWidth="9.109375" defaultRowHeight="13.2" x14ac:dyDescent="0.25"/>
  <cols>
    <col min="1" max="1" width="9.109375" style="5" customWidth="1"/>
    <col min="2" max="2" width="96.44140625" style="1" bestFit="1" customWidth="1"/>
    <col min="3" max="4" width="6" style="3" bestFit="1" customWidth="1"/>
    <col min="5" max="5" width="3.5546875" style="3" bestFit="1" customWidth="1"/>
    <col min="6" max="6" width="5.109375" style="3" customWidth="1"/>
    <col min="7" max="7" width="11" style="76" customWidth="1"/>
    <col min="8" max="8" width="3" style="3" hidden="1" customWidth="1"/>
    <col min="9" max="9" width="12.109375" style="3" customWidth="1"/>
    <col min="10" max="10" width="11.33203125" style="3" bestFit="1" customWidth="1"/>
    <col min="11" max="11" width="20.6640625" style="3" customWidth="1"/>
    <col min="12" max="12" width="9" style="1" customWidth="1"/>
    <col min="13" max="13" width="9.109375" style="53"/>
    <col min="14" max="16384" width="9.109375" style="1"/>
  </cols>
  <sheetData>
    <row r="2" spans="1:11" ht="12.75" customHeight="1" x14ac:dyDescent="0.25">
      <c r="B2" s="188" t="s">
        <v>139</v>
      </c>
      <c r="C2" s="189"/>
      <c r="D2" s="189"/>
      <c r="E2" s="189"/>
      <c r="F2" s="189"/>
      <c r="G2" s="189"/>
      <c r="H2" s="189"/>
      <c r="I2" s="189"/>
      <c r="J2" s="189"/>
      <c r="K2" s="189"/>
    </row>
    <row r="3" spans="1:11" x14ac:dyDescent="0.25">
      <c r="B3" s="58"/>
      <c r="C3" s="58"/>
      <c r="D3" s="58"/>
      <c r="E3" s="58"/>
      <c r="F3" s="58"/>
      <c r="G3" s="81"/>
      <c r="H3" s="58"/>
      <c r="K3" s="59" t="s">
        <v>172</v>
      </c>
    </row>
    <row r="4" spans="1:11" ht="13.8" thickBot="1" x14ac:dyDescent="0.3">
      <c r="B4" s="58"/>
      <c r="C4" s="58"/>
      <c r="D4" s="58"/>
      <c r="E4" s="58"/>
      <c r="F4" s="58"/>
      <c r="G4" s="190"/>
      <c r="H4" s="190"/>
      <c r="I4" s="190"/>
      <c r="K4" s="59"/>
    </row>
    <row r="5" spans="1:11" ht="18" customHeight="1" thickBot="1" x14ac:dyDescent="0.3">
      <c r="A5" s="69" t="s">
        <v>40</v>
      </c>
      <c r="B5" s="103" t="s">
        <v>95</v>
      </c>
      <c r="C5" s="179" t="s">
        <v>52</v>
      </c>
      <c r="D5" s="180"/>
      <c r="E5" s="181"/>
      <c r="F5" s="179" t="s">
        <v>105</v>
      </c>
      <c r="G5" s="181"/>
      <c r="H5" s="112"/>
      <c r="I5" s="104" t="s">
        <v>96</v>
      </c>
      <c r="J5" s="104" t="s">
        <v>97</v>
      </c>
      <c r="K5" s="105" t="s">
        <v>98</v>
      </c>
    </row>
    <row r="6" spans="1:11" ht="18" customHeight="1" x14ac:dyDescent="0.25">
      <c r="A6" s="69" t="s">
        <v>39</v>
      </c>
      <c r="B6" s="107" t="s">
        <v>53</v>
      </c>
      <c r="C6" s="191" t="s">
        <v>3</v>
      </c>
      <c r="D6" s="191"/>
      <c r="E6" s="191"/>
      <c r="F6" s="194"/>
      <c r="G6" s="195"/>
      <c r="H6" s="108">
        <v>3</v>
      </c>
      <c r="I6" s="109">
        <f>VLOOKUP(H$6:H$179,dias!A$2:B$116,2,0)</f>
        <v>46029</v>
      </c>
      <c r="J6" s="110">
        <v>0.375</v>
      </c>
      <c r="K6" s="111">
        <v>1</v>
      </c>
    </row>
    <row r="7" spans="1:11" ht="18" customHeight="1" x14ac:dyDescent="0.25">
      <c r="A7" s="75"/>
      <c r="B7" s="16" t="s">
        <v>100</v>
      </c>
      <c r="C7" s="192"/>
      <c r="D7" s="192"/>
      <c r="E7" s="192"/>
      <c r="F7" s="176" t="s">
        <v>3</v>
      </c>
      <c r="G7" s="178"/>
      <c r="H7" s="48">
        <v>2</v>
      </c>
      <c r="I7" s="79">
        <f>VLOOKUP(H$6:H$179,dias!A$2:B$16,2,0)</f>
        <v>46028</v>
      </c>
      <c r="J7" s="29">
        <v>0.375</v>
      </c>
      <c r="K7" s="30" t="s">
        <v>125</v>
      </c>
    </row>
    <row r="8" spans="1:11" ht="18" customHeight="1" x14ac:dyDescent="0.25">
      <c r="A8" s="75"/>
      <c r="B8" s="16" t="s">
        <v>54</v>
      </c>
      <c r="C8" s="193" t="s">
        <v>3</v>
      </c>
      <c r="D8" s="193"/>
      <c r="E8" s="193"/>
      <c r="F8" s="173"/>
      <c r="G8" s="174"/>
      <c r="H8" s="48">
        <v>1</v>
      </c>
      <c r="I8" s="79">
        <f>VLOOKUP(H$6:H$179,dias!A$2:B$16,2,0)</f>
        <v>46027</v>
      </c>
      <c r="J8" s="29">
        <v>0.375</v>
      </c>
      <c r="K8" s="30">
        <v>1</v>
      </c>
    </row>
    <row r="9" spans="1:11" ht="18" customHeight="1" x14ac:dyDescent="0.25">
      <c r="A9" s="75"/>
      <c r="B9" s="16" t="s">
        <v>101</v>
      </c>
      <c r="C9" s="192"/>
      <c r="D9" s="192"/>
      <c r="E9" s="192"/>
      <c r="F9" s="170" t="s">
        <v>3</v>
      </c>
      <c r="G9" s="172"/>
      <c r="H9" s="48">
        <v>8</v>
      </c>
      <c r="I9" s="79">
        <f>VLOOKUP(H$6:H$179,dias!A$2:B$16,2,0)</f>
        <v>46034</v>
      </c>
      <c r="J9" s="29">
        <v>0.375</v>
      </c>
      <c r="K9" s="30" t="s">
        <v>125</v>
      </c>
    </row>
    <row r="10" spans="1:11" ht="18" customHeight="1" x14ac:dyDescent="0.25">
      <c r="A10" s="75"/>
      <c r="B10" s="16" t="s">
        <v>102</v>
      </c>
      <c r="C10" s="173"/>
      <c r="D10" s="175"/>
      <c r="E10" s="174"/>
      <c r="F10" s="170" t="s">
        <v>3</v>
      </c>
      <c r="G10" s="172"/>
      <c r="H10" s="48">
        <v>1</v>
      </c>
      <c r="I10" s="79">
        <f>VLOOKUP(H$6:H$179,dias!A$2:B$16,2,0)</f>
        <v>46027</v>
      </c>
      <c r="J10" s="29">
        <v>0.375</v>
      </c>
      <c r="K10" s="30" t="s">
        <v>125</v>
      </c>
    </row>
    <row r="11" spans="1:11" ht="18" customHeight="1" x14ac:dyDescent="0.25">
      <c r="A11" s="75"/>
      <c r="B11" s="16" t="s">
        <v>103</v>
      </c>
      <c r="C11" s="173"/>
      <c r="D11" s="175"/>
      <c r="E11" s="174"/>
      <c r="F11" s="170" t="s">
        <v>3</v>
      </c>
      <c r="G11" s="172"/>
      <c r="H11" s="48">
        <v>4</v>
      </c>
      <c r="I11" s="79">
        <f>VLOOKUP(H$6:H$179,dias!A$2:B$16,2,0)</f>
        <v>46030</v>
      </c>
      <c r="J11" s="29">
        <v>0.375</v>
      </c>
      <c r="K11" s="30" t="s">
        <v>125</v>
      </c>
    </row>
    <row r="12" spans="1:11" ht="18" customHeight="1" x14ac:dyDescent="0.25">
      <c r="A12" s="75"/>
      <c r="B12" s="16" t="s">
        <v>55</v>
      </c>
      <c r="C12" s="170" t="s">
        <v>3</v>
      </c>
      <c r="D12" s="171"/>
      <c r="E12" s="172"/>
      <c r="F12" s="173"/>
      <c r="G12" s="174"/>
      <c r="H12" s="48">
        <v>10</v>
      </c>
      <c r="I12" s="79">
        <f>VLOOKUP(H$6:H$179,dias!A$2:B$16,2,0)</f>
        <v>46036</v>
      </c>
      <c r="J12" s="29">
        <v>0.375</v>
      </c>
      <c r="K12" s="30">
        <v>10</v>
      </c>
    </row>
    <row r="13" spans="1:11" ht="18" customHeight="1" x14ac:dyDescent="0.25">
      <c r="A13" s="75"/>
      <c r="B13" s="16" t="s">
        <v>56</v>
      </c>
      <c r="C13" s="170" t="s">
        <v>3</v>
      </c>
      <c r="D13" s="171"/>
      <c r="E13" s="172"/>
      <c r="F13" s="173"/>
      <c r="G13" s="174"/>
      <c r="H13" s="48">
        <v>4</v>
      </c>
      <c r="I13" s="79">
        <f>VLOOKUP(H$6:H$179,dias!A$2:B$16,2,0)</f>
        <v>46030</v>
      </c>
      <c r="J13" s="29">
        <v>0.375</v>
      </c>
      <c r="K13" s="30">
        <v>1</v>
      </c>
    </row>
    <row r="14" spans="1:11" ht="18" customHeight="1" x14ac:dyDescent="0.25">
      <c r="A14" s="75"/>
      <c r="B14" s="16" t="s">
        <v>104</v>
      </c>
      <c r="C14" s="173"/>
      <c r="D14" s="175"/>
      <c r="E14" s="174"/>
      <c r="F14" s="170" t="s">
        <v>3</v>
      </c>
      <c r="G14" s="172"/>
      <c r="H14" s="48">
        <v>3</v>
      </c>
      <c r="I14" s="79">
        <f>VLOOKUP(H$6:H$179,dias!A$2:B$16,2,0)</f>
        <v>46029</v>
      </c>
      <c r="J14" s="29">
        <v>0.375</v>
      </c>
      <c r="K14" s="30" t="s">
        <v>125</v>
      </c>
    </row>
    <row r="15" spans="1:11" ht="18" customHeight="1" x14ac:dyDescent="0.25">
      <c r="A15" s="75"/>
      <c r="B15" s="16" t="s">
        <v>57</v>
      </c>
      <c r="C15" s="193" t="s">
        <v>3</v>
      </c>
      <c r="D15" s="193"/>
      <c r="E15" s="193"/>
      <c r="F15" s="173"/>
      <c r="G15" s="174"/>
      <c r="H15" s="48">
        <v>5</v>
      </c>
      <c r="I15" s="79">
        <f>VLOOKUP(H$6:H$179,dias!A$2:B$16,2,0)</f>
        <v>46031</v>
      </c>
      <c r="J15" s="29">
        <v>0.375</v>
      </c>
      <c r="K15" s="30">
        <v>9</v>
      </c>
    </row>
    <row r="16" spans="1:11" ht="18" customHeight="1" thickBot="1" x14ac:dyDescent="0.3">
      <c r="A16" s="75" t="s">
        <v>51</v>
      </c>
      <c r="B16" s="17" t="s">
        <v>58</v>
      </c>
      <c r="C16" s="196" t="s">
        <v>3</v>
      </c>
      <c r="D16" s="196"/>
      <c r="E16" s="196"/>
      <c r="F16" s="197"/>
      <c r="G16" s="157"/>
      <c r="H16" s="89">
        <v>9</v>
      </c>
      <c r="I16" s="79">
        <f>VLOOKUP(H$6:H$179,dias!A$2:B$16,2,0)</f>
        <v>46035</v>
      </c>
      <c r="J16" s="19">
        <v>0.375</v>
      </c>
      <c r="K16" s="21" t="s">
        <v>171</v>
      </c>
    </row>
    <row r="17" spans="1:11" ht="18" customHeight="1" x14ac:dyDescent="0.25">
      <c r="A17" s="1"/>
      <c r="B17" s="2" t="s">
        <v>123</v>
      </c>
      <c r="C17" s="1"/>
      <c r="D17" s="1"/>
      <c r="E17" s="1"/>
      <c r="F17" s="1"/>
      <c r="G17" s="63"/>
      <c r="H17" s="76"/>
      <c r="I17" s="7"/>
      <c r="J17" s="65"/>
    </row>
    <row r="18" spans="1:11" ht="18" customHeight="1" x14ac:dyDescent="0.25">
      <c r="B18" s="2"/>
      <c r="G18" s="187"/>
      <c r="H18" s="187"/>
      <c r="I18" s="187"/>
      <c r="J18" s="65"/>
    </row>
    <row r="19" spans="1:11" ht="18" customHeight="1" thickBot="1" x14ac:dyDescent="0.3">
      <c r="G19" s="58"/>
      <c r="H19" s="58"/>
      <c r="I19" s="58"/>
      <c r="J19" s="65"/>
    </row>
    <row r="20" spans="1:11" ht="18" customHeight="1" thickBot="1" x14ac:dyDescent="0.3">
      <c r="A20" s="69" t="s">
        <v>40</v>
      </c>
      <c r="B20" s="101" t="s">
        <v>95</v>
      </c>
      <c r="C20" s="179" t="s">
        <v>52</v>
      </c>
      <c r="D20" s="180"/>
      <c r="E20" s="181"/>
      <c r="F20" s="179" t="s">
        <v>105</v>
      </c>
      <c r="G20" s="181"/>
      <c r="H20" s="102"/>
      <c r="I20" s="61" t="s">
        <v>96</v>
      </c>
      <c r="J20" s="61" t="s">
        <v>97</v>
      </c>
      <c r="K20" s="62" t="s">
        <v>98</v>
      </c>
    </row>
    <row r="21" spans="1:11" ht="18" customHeight="1" x14ac:dyDescent="0.25">
      <c r="A21" s="69" t="s">
        <v>49</v>
      </c>
      <c r="B21" s="56" t="s">
        <v>59</v>
      </c>
      <c r="C21" s="182" t="s">
        <v>3</v>
      </c>
      <c r="D21" s="183"/>
      <c r="E21" s="184"/>
      <c r="F21" s="185"/>
      <c r="G21" s="186"/>
      <c r="H21" s="135">
        <v>4</v>
      </c>
      <c r="I21" s="78">
        <f>VLOOKUP(H$6:H$179,dias!A$2:B$16,2,0)</f>
        <v>46030</v>
      </c>
      <c r="J21" s="35">
        <v>0.45833333333333331</v>
      </c>
      <c r="K21" s="36" t="s">
        <v>120</v>
      </c>
    </row>
    <row r="22" spans="1:11" ht="18" customHeight="1" x14ac:dyDescent="0.25">
      <c r="A22" s="75" t="s">
        <v>50</v>
      </c>
      <c r="B22" s="16" t="s">
        <v>126</v>
      </c>
      <c r="C22" s="173"/>
      <c r="D22" s="175"/>
      <c r="E22" s="174"/>
      <c r="F22" s="170" t="s">
        <v>3</v>
      </c>
      <c r="G22" s="172"/>
      <c r="H22" s="133">
        <v>10</v>
      </c>
      <c r="I22" s="79">
        <f>VLOOKUP(H$6:H$179,dias!A$2:B$16,2,0)</f>
        <v>46036</v>
      </c>
      <c r="J22" s="29">
        <v>0.45833333333333331</v>
      </c>
      <c r="K22" s="30" t="s">
        <v>122</v>
      </c>
    </row>
    <row r="23" spans="1:11" ht="18" customHeight="1" x14ac:dyDescent="0.25">
      <c r="A23" s="75" t="s">
        <v>50</v>
      </c>
      <c r="B23" s="16" t="s">
        <v>127</v>
      </c>
      <c r="C23" s="173"/>
      <c r="D23" s="175"/>
      <c r="E23" s="174"/>
      <c r="F23" s="170" t="s">
        <v>3</v>
      </c>
      <c r="G23" s="172"/>
      <c r="H23" s="133">
        <v>1</v>
      </c>
      <c r="I23" s="79">
        <f>VLOOKUP(H$6:H$179,dias!A$2:B$16,2,0)</f>
        <v>46027</v>
      </c>
      <c r="J23" s="29">
        <v>0.45833333333333331</v>
      </c>
      <c r="K23" s="30" t="s">
        <v>125</v>
      </c>
    </row>
    <row r="24" spans="1:11" ht="18" customHeight="1" x14ac:dyDescent="0.25">
      <c r="A24" s="75" t="s">
        <v>50</v>
      </c>
      <c r="B24" s="16" t="s">
        <v>128</v>
      </c>
      <c r="C24" s="173"/>
      <c r="D24" s="175"/>
      <c r="E24" s="174"/>
      <c r="F24" s="176" t="s">
        <v>3</v>
      </c>
      <c r="G24" s="178"/>
      <c r="H24" s="133">
        <v>8</v>
      </c>
      <c r="I24" s="79">
        <f>VLOOKUP(H$6:H$179,dias!A$2:B$16,2,0)</f>
        <v>46034</v>
      </c>
      <c r="J24" s="29">
        <v>0.45833333333333331</v>
      </c>
      <c r="K24" s="136" t="s">
        <v>125</v>
      </c>
    </row>
    <row r="25" spans="1:11" ht="18" customHeight="1" x14ac:dyDescent="0.25">
      <c r="A25" s="75" t="s">
        <v>50</v>
      </c>
      <c r="B25" s="16" t="s">
        <v>129</v>
      </c>
      <c r="C25" s="173"/>
      <c r="D25" s="175"/>
      <c r="E25" s="174"/>
      <c r="F25" s="170" t="s">
        <v>3</v>
      </c>
      <c r="G25" s="172"/>
      <c r="H25" s="133">
        <v>5</v>
      </c>
      <c r="I25" s="79">
        <f>VLOOKUP(H$6:H$179,dias!A$2:B$16,2,0)</f>
        <v>46031</v>
      </c>
      <c r="J25" s="29">
        <v>0.45833333333333331</v>
      </c>
      <c r="K25" s="30" t="s">
        <v>125</v>
      </c>
    </row>
    <row r="26" spans="1:11" ht="18" customHeight="1" x14ac:dyDescent="0.25">
      <c r="A26" s="75"/>
      <c r="B26" s="113" t="s">
        <v>60</v>
      </c>
      <c r="C26" s="170" t="s">
        <v>3</v>
      </c>
      <c r="D26" s="171"/>
      <c r="E26" s="172"/>
      <c r="F26" s="173"/>
      <c r="G26" s="174"/>
      <c r="H26" s="114">
        <v>1</v>
      </c>
      <c r="I26" s="79">
        <f>VLOOKUP(H$6:H$179,dias!A$2:B$16,2,0)</f>
        <v>46027</v>
      </c>
      <c r="J26" s="29">
        <v>0.45833333333333331</v>
      </c>
      <c r="K26" s="115">
        <v>9</v>
      </c>
    </row>
    <row r="27" spans="1:11" ht="18" customHeight="1" x14ac:dyDescent="0.25">
      <c r="A27" s="75"/>
      <c r="B27" s="113" t="s">
        <v>61</v>
      </c>
      <c r="C27" s="176" t="s">
        <v>3</v>
      </c>
      <c r="D27" s="177"/>
      <c r="E27" s="178"/>
      <c r="F27" s="173"/>
      <c r="G27" s="174"/>
      <c r="H27" s="114">
        <v>8</v>
      </c>
      <c r="I27" s="79">
        <f>VLOOKUP(H$6:H$179,dias!A$2:B$16,2,0)</f>
        <v>46034</v>
      </c>
      <c r="J27" s="29">
        <v>0.45833333333333331</v>
      </c>
      <c r="K27" s="115">
        <v>9</v>
      </c>
    </row>
    <row r="28" spans="1:11" ht="18" customHeight="1" x14ac:dyDescent="0.25">
      <c r="A28" s="75"/>
      <c r="B28" s="113" t="s">
        <v>130</v>
      </c>
      <c r="C28" s="173"/>
      <c r="D28" s="175"/>
      <c r="E28" s="174"/>
      <c r="F28" s="176" t="s">
        <v>3</v>
      </c>
      <c r="G28" s="178"/>
      <c r="H28" s="114">
        <v>9</v>
      </c>
      <c r="I28" s="79">
        <f>VLOOKUP(H$6:H$179,dias!A$2:B$16,2,0)</f>
        <v>46035</v>
      </c>
      <c r="J28" s="29">
        <v>0.45833333333333331</v>
      </c>
      <c r="K28" s="115" t="s">
        <v>125</v>
      </c>
    </row>
    <row r="29" spans="1:11" ht="18" customHeight="1" x14ac:dyDescent="0.25">
      <c r="A29" s="75"/>
      <c r="B29" s="116" t="s">
        <v>62</v>
      </c>
      <c r="C29" s="170" t="s">
        <v>3</v>
      </c>
      <c r="D29" s="171"/>
      <c r="E29" s="172"/>
      <c r="F29" s="173"/>
      <c r="G29" s="174"/>
      <c r="H29" s="114">
        <v>5</v>
      </c>
      <c r="I29" s="79">
        <f>VLOOKUP(H$6:H$179,dias!A$2:B$16,2,0)</f>
        <v>46031</v>
      </c>
      <c r="J29" s="29">
        <v>0.45833333333333331</v>
      </c>
      <c r="K29" s="15">
        <v>9</v>
      </c>
    </row>
    <row r="30" spans="1:11" ht="18" customHeight="1" x14ac:dyDescent="0.25">
      <c r="A30" s="75"/>
      <c r="B30" s="113" t="s">
        <v>131</v>
      </c>
      <c r="C30" s="173"/>
      <c r="D30" s="175"/>
      <c r="E30" s="174"/>
      <c r="F30" s="170" t="s">
        <v>3</v>
      </c>
      <c r="G30" s="172"/>
      <c r="H30" s="114">
        <v>2</v>
      </c>
      <c r="I30" s="79">
        <f>VLOOKUP(H$6:H$179,dias!A$2:B$16,2,0)</f>
        <v>46028</v>
      </c>
      <c r="J30" s="29">
        <v>0.45833333333333331</v>
      </c>
      <c r="K30" s="30" t="s">
        <v>125</v>
      </c>
    </row>
    <row r="31" spans="1:11" ht="18" customHeight="1" x14ac:dyDescent="0.25">
      <c r="A31" s="75"/>
      <c r="B31" s="113" t="s">
        <v>63</v>
      </c>
      <c r="C31" s="176" t="s">
        <v>3</v>
      </c>
      <c r="D31" s="177"/>
      <c r="E31" s="178"/>
      <c r="F31" s="173"/>
      <c r="G31" s="174"/>
      <c r="H31" s="114">
        <v>10</v>
      </c>
      <c r="I31" s="79">
        <f>VLOOKUP(H$6:H$179,dias!A$2:B$16,2,0)</f>
        <v>46036</v>
      </c>
      <c r="J31" s="29">
        <v>0.45833333333333331</v>
      </c>
      <c r="K31" s="30" t="s">
        <v>121</v>
      </c>
    </row>
    <row r="32" spans="1:11" ht="18" customHeight="1" thickBot="1" x14ac:dyDescent="0.3">
      <c r="A32" s="75" t="s">
        <v>50</v>
      </c>
      <c r="B32" s="77" t="s">
        <v>64</v>
      </c>
      <c r="C32" s="153" t="s">
        <v>3</v>
      </c>
      <c r="D32" s="154"/>
      <c r="E32" s="155"/>
      <c r="F32" s="156"/>
      <c r="G32" s="157"/>
      <c r="H32" s="134">
        <v>9</v>
      </c>
      <c r="I32" s="80">
        <f>VLOOKUP(H$6:H$179,dias!A$2:B$16,2,0)</f>
        <v>46035</v>
      </c>
      <c r="J32" s="19">
        <v>0.375</v>
      </c>
      <c r="K32" s="21" t="s">
        <v>119</v>
      </c>
    </row>
    <row r="33" spans="1:13" ht="18" customHeight="1" x14ac:dyDescent="0.25">
      <c r="A33" s="1"/>
      <c r="B33" s="2" t="s">
        <v>123</v>
      </c>
      <c r="C33" s="1"/>
      <c r="D33" s="1"/>
      <c r="E33" s="1"/>
      <c r="F33" s="1"/>
      <c r="G33" s="63"/>
      <c r="H33" s="76"/>
      <c r="I33" s="7"/>
      <c r="J33" s="65"/>
    </row>
    <row r="34" spans="1:13" ht="18" customHeight="1" x14ac:dyDescent="0.25">
      <c r="A34" s="1"/>
      <c r="B34" s="2" t="s">
        <v>99</v>
      </c>
      <c r="C34" s="1"/>
      <c r="D34" s="1"/>
      <c r="E34" s="1"/>
      <c r="F34" s="1"/>
      <c r="G34" s="63"/>
      <c r="I34" s="7"/>
      <c r="J34" s="65"/>
    </row>
    <row r="35" spans="1:13" ht="18" customHeight="1" thickBot="1" x14ac:dyDescent="0.3"/>
    <row r="36" spans="1:13" s="63" customFormat="1" ht="18" customHeight="1" thickBot="1" x14ac:dyDescent="0.3">
      <c r="A36" s="67" t="s">
        <v>8</v>
      </c>
      <c r="B36" s="60" t="s">
        <v>95</v>
      </c>
      <c r="C36" s="61" t="s">
        <v>28</v>
      </c>
      <c r="D36" s="61" t="s">
        <v>1</v>
      </c>
      <c r="E36" s="61" t="s">
        <v>0</v>
      </c>
      <c r="F36" s="61" t="s">
        <v>2</v>
      </c>
      <c r="G36" s="61" t="s">
        <v>30</v>
      </c>
      <c r="H36" s="61"/>
      <c r="I36" s="61" t="s">
        <v>96</v>
      </c>
      <c r="J36" s="61" t="s">
        <v>97</v>
      </c>
      <c r="K36" s="62" t="s">
        <v>98</v>
      </c>
      <c r="M36" s="64"/>
    </row>
    <row r="37" spans="1:13" ht="18" customHeight="1" x14ac:dyDescent="0.25">
      <c r="A37" s="68" t="s">
        <v>5</v>
      </c>
      <c r="B37" s="32" t="s">
        <v>14</v>
      </c>
      <c r="C37" s="44"/>
      <c r="D37" s="97"/>
      <c r="E37" s="97"/>
      <c r="F37" s="129" t="s">
        <v>3</v>
      </c>
      <c r="G37" s="44"/>
      <c r="H37" s="47">
        <v>5</v>
      </c>
      <c r="I37" s="34">
        <f>VLOOKUP(H$37:H$179,dias!A$2:B$16,2,0)</f>
        <v>46031</v>
      </c>
      <c r="J37" s="35">
        <v>0.375</v>
      </c>
      <c r="K37" s="30" t="s">
        <v>137</v>
      </c>
    </row>
    <row r="38" spans="1:13" ht="18" customHeight="1" x14ac:dyDescent="0.25">
      <c r="A38" s="74" t="s">
        <v>5</v>
      </c>
      <c r="B38" s="24" t="s">
        <v>13</v>
      </c>
      <c r="C38" s="25" t="s">
        <v>3</v>
      </c>
      <c r="D38" s="45"/>
      <c r="E38" s="45"/>
      <c r="F38" s="45"/>
      <c r="G38" s="45"/>
      <c r="H38" s="48">
        <v>5</v>
      </c>
      <c r="I38" s="26">
        <f>VLOOKUP(H$37:H$179,dias!A$2:B$16,2,0)</f>
        <v>46031</v>
      </c>
      <c r="J38" s="29">
        <v>0.375</v>
      </c>
      <c r="K38" s="30" t="s">
        <v>137</v>
      </c>
    </row>
    <row r="39" spans="1:13" ht="18" customHeight="1" x14ac:dyDescent="0.25">
      <c r="A39" s="74" t="s">
        <v>5</v>
      </c>
      <c r="B39" s="24" t="s">
        <v>13</v>
      </c>
      <c r="C39" s="45"/>
      <c r="D39" s="25" t="s">
        <v>3</v>
      </c>
      <c r="E39" s="98"/>
      <c r="F39" s="45"/>
      <c r="G39" s="45"/>
      <c r="H39" s="48">
        <v>5</v>
      </c>
      <c r="I39" s="26">
        <f>VLOOKUP(H$37:H$179,dias!A$2:B$16,2,0)</f>
        <v>46031</v>
      </c>
      <c r="J39" s="29">
        <v>0.375</v>
      </c>
      <c r="K39" s="30" t="s">
        <v>138</v>
      </c>
    </row>
    <row r="40" spans="1:13" ht="18" customHeight="1" x14ac:dyDescent="0.25">
      <c r="A40" s="74" t="s">
        <v>5</v>
      </c>
      <c r="B40" s="24" t="s">
        <v>13</v>
      </c>
      <c r="C40" s="45"/>
      <c r="D40" s="45"/>
      <c r="E40" s="25" t="s">
        <v>3</v>
      </c>
      <c r="F40" s="45"/>
      <c r="G40" s="45"/>
      <c r="H40" s="48">
        <v>5</v>
      </c>
      <c r="I40" s="26">
        <f>VLOOKUP(H$37:H$179,dias!A$2:B$16,2,0)</f>
        <v>46031</v>
      </c>
      <c r="J40" s="29">
        <v>0.375</v>
      </c>
      <c r="K40" s="30" t="s">
        <v>138</v>
      </c>
    </row>
    <row r="41" spans="1:13" ht="18" customHeight="1" x14ac:dyDescent="0.25">
      <c r="A41" s="74" t="s">
        <v>5</v>
      </c>
      <c r="B41" s="24" t="s">
        <v>12</v>
      </c>
      <c r="C41" s="25" t="s">
        <v>3</v>
      </c>
      <c r="D41" s="45"/>
      <c r="E41" s="45"/>
      <c r="F41" s="45"/>
      <c r="G41" s="45"/>
      <c r="H41" s="48">
        <v>9</v>
      </c>
      <c r="I41" s="26">
        <f>VLOOKUP(H$37:H$179,dias!A$2:B$16,2,0)</f>
        <v>46035</v>
      </c>
      <c r="J41" s="27">
        <v>0.375</v>
      </c>
      <c r="K41" s="28" t="s">
        <v>138</v>
      </c>
      <c r="M41" s="54"/>
    </row>
    <row r="42" spans="1:13" ht="18" customHeight="1" x14ac:dyDescent="0.25">
      <c r="A42" s="74" t="s">
        <v>5</v>
      </c>
      <c r="B42" s="24" t="s">
        <v>12</v>
      </c>
      <c r="C42" s="45"/>
      <c r="D42" s="25" t="s">
        <v>3</v>
      </c>
      <c r="E42" s="98"/>
      <c r="F42" s="45"/>
      <c r="G42" s="45"/>
      <c r="H42" s="48">
        <v>9</v>
      </c>
      <c r="I42" s="26">
        <f>VLOOKUP(H$37:H$179,dias!A$2:B$16,2,0)</f>
        <v>46035</v>
      </c>
      <c r="J42" s="27">
        <v>0.375</v>
      </c>
      <c r="K42" s="28">
        <v>12</v>
      </c>
      <c r="M42" s="54"/>
    </row>
    <row r="43" spans="1:13" ht="18" customHeight="1" x14ac:dyDescent="0.25">
      <c r="A43" s="74" t="s">
        <v>5</v>
      </c>
      <c r="B43" s="24" t="s">
        <v>12</v>
      </c>
      <c r="C43" s="45"/>
      <c r="D43" s="45"/>
      <c r="E43" s="25" t="s">
        <v>3</v>
      </c>
      <c r="F43" s="45"/>
      <c r="G43" s="45"/>
      <c r="H43" s="48">
        <v>9</v>
      </c>
      <c r="I43" s="26">
        <f>VLOOKUP(H$37:H$179,dias!A$2:B$16,2,0)</f>
        <v>46035</v>
      </c>
      <c r="J43" s="27">
        <v>0.375</v>
      </c>
      <c r="K43" s="28" t="s">
        <v>94</v>
      </c>
      <c r="M43" s="54"/>
    </row>
    <row r="44" spans="1:13" ht="18" customHeight="1" x14ac:dyDescent="0.25">
      <c r="A44" s="74"/>
      <c r="B44" s="24" t="s">
        <v>76</v>
      </c>
      <c r="C44" s="45"/>
      <c r="D44" s="25" t="s">
        <v>3</v>
      </c>
      <c r="E44" s="45"/>
      <c r="F44" s="45"/>
      <c r="G44" s="45"/>
      <c r="H44" s="48">
        <v>1</v>
      </c>
      <c r="I44" s="26">
        <f>VLOOKUP(H$37:H$179,dias!A$2:B$16,2,0)</f>
        <v>46027</v>
      </c>
      <c r="J44" s="29">
        <v>0.375</v>
      </c>
      <c r="K44" s="28">
        <v>5</v>
      </c>
      <c r="M44" s="54"/>
    </row>
    <row r="45" spans="1:13" ht="18" customHeight="1" x14ac:dyDescent="0.25">
      <c r="A45" s="74" t="s">
        <v>5</v>
      </c>
      <c r="B45" s="24" t="s">
        <v>29</v>
      </c>
      <c r="C45" s="45"/>
      <c r="D45" s="45"/>
      <c r="E45" s="45"/>
      <c r="F45" s="127" t="s">
        <v>3</v>
      </c>
      <c r="G45" s="45"/>
      <c r="H45" s="48">
        <v>2</v>
      </c>
      <c r="I45" s="26">
        <f>VLOOKUP(H$37:H$179,dias!A$2:B$16,2,0)</f>
        <v>46028</v>
      </c>
      <c r="J45" s="27">
        <v>0.375</v>
      </c>
      <c r="K45" s="132">
        <v>3</v>
      </c>
    </row>
    <row r="46" spans="1:13" ht="18" customHeight="1" x14ac:dyDescent="0.25">
      <c r="A46" s="74" t="s">
        <v>5</v>
      </c>
      <c r="B46" s="31" t="s">
        <v>136</v>
      </c>
      <c r="C46" s="45"/>
      <c r="D46" s="45"/>
      <c r="E46" s="45"/>
      <c r="F46" s="45"/>
      <c r="G46" s="127" t="s">
        <v>3</v>
      </c>
      <c r="H46" s="48">
        <v>3</v>
      </c>
      <c r="I46" s="26">
        <f>VLOOKUP(H$37:H$179,dias!A$2:B$16,2,0)</f>
        <v>46029</v>
      </c>
      <c r="J46" s="27">
        <v>0.375</v>
      </c>
      <c r="K46" s="30">
        <v>3</v>
      </c>
    </row>
    <row r="47" spans="1:13" ht="18" customHeight="1" x14ac:dyDescent="0.25">
      <c r="A47" s="74" t="s">
        <v>5</v>
      </c>
      <c r="B47" s="24" t="s">
        <v>16</v>
      </c>
      <c r="C47" s="45"/>
      <c r="D47" s="45"/>
      <c r="E47" s="45"/>
      <c r="F47" s="128" t="s">
        <v>3</v>
      </c>
      <c r="G47" s="45"/>
      <c r="H47" s="48">
        <v>4</v>
      </c>
      <c r="I47" s="26">
        <f>VLOOKUP(H$37:H$179,dias!A$2:B$16,2,0)</f>
        <v>46030</v>
      </c>
      <c r="J47" s="29">
        <v>0.375</v>
      </c>
      <c r="K47" s="30">
        <v>4</v>
      </c>
    </row>
    <row r="48" spans="1:13" ht="18" customHeight="1" x14ac:dyDescent="0.25">
      <c r="A48" s="74" t="s">
        <v>5</v>
      </c>
      <c r="B48" s="24" t="s">
        <v>87</v>
      </c>
      <c r="C48" s="45"/>
      <c r="D48" s="45"/>
      <c r="E48" s="45"/>
      <c r="F48" s="128" t="s">
        <v>3</v>
      </c>
      <c r="G48" s="45"/>
      <c r="H48" s="48">
        <v>10</v>
      </c>
      <c r="I48" s="26">
        <f>VLOOKUP(H$37:H$179,dias!A$2:B$16,2,0)</f>
        <v>46036</v>
      </c>
      <c r="J48" s="29">
        <v>0.375</v>
      </c>
      <c r="K48" s="30">
        <v>1</v>
      </c>
      <c r="M48" s="54"/>
    </row>
    <row r="49" spans="1:15" ht="18" customHeight="1" x14ac:dyDescent="0.25">
      <c r="A49" s="74" t="s">
        <v>5</v>
      </c>
      <c r="B49" s="24" t="s">
        <v>77</v>
      </c>
      <c r="C49" s="25" t="s">
        <v>3</v>
      </c>
      <c r="D49" s="45"/>
      <c r="E49" s="45"/>
      <c r="F49" s="45"/>
      <c r="G49" s="45"/>
      <c r="H49" s="48">
        <v>10</v>
      </c>
      <c r="I49" s="26">
        <f>VLOOKUP(H$37:H$179,dias!A$2:B$16,2,0)</f>
        <v>46036</v>
      </c>
      <c r="J49" s="29">
        <v>0.375</v>
      </c>
      <c r="K49" s="28" t="s">
        <v>93</v>
      </c>
      <c r="M49" s="54"/>
    </row>
    <row r="50" spans="1:15" ht="18" customHeight="1" x14ac:dyDescent="0.25">
      <c r="A50" s="74" t="s">
        <v>5</v>
      </c>
      <c r="B50" s="24" t="s">
        <v>77</v>
      </c>
      <c r="C50" s="45"/>
      <c r="D50" s="25" t="s">
        <v>3</v>
      </c>
      <c r="E50" s="98"/>
      <c r="F50" s="45"/>
      <c r="G50" s="45"/>
      <c r="H50" s="48">
        <v>10</v>
      </c>
      <c r="I50" s="26">
        <f>VLOOKUP(H$37:H$179,dias!A$2:B$16,2,0)</f>
        <v>46036</v>
      </c>
      <c r="J50" s="29">
        <v>0.375</v>
      </c>
      <c r="K50" s="30">
        <v>12</v>
      </c>
      <c r="M50" s="54"/>
    </row>
    <row r="51" spans="1:15" ht="18" customHeight="1" x14ac:dyDescent="0.25">
      <c r="A51" s="74" t="s">
        <v>5</v>
      </c>
      <c r="B51" s="24" t="s">
        <v>77</v>
      </c>
      <c r="C51" s="45"/>
      <c r="D51" s="45"/>
      <c r="E51" s="25" t="s">
        <v>3</v>
      </c>
      <c r="F51" s="45"/>
      <c r="G51" s="45"/>
      <c r="H51" s="48">
        <v>10</v>
      </c>
      <c r="I51" s="26">
        <f>VLOOKUP(H$37:H$179,dias!A$2:B$16,2,0)</f>
        <v>46036</v>
      </c>
      <c r="J51" s="29">
        <v>0.375</v>
      </c>
      <c r="K51" s="30" t="s">
        <v>94</v>
      </c>
      <c r="M51" s="54"/>
    </row>
    <row r="52" spans="1:15" ht="18" customHeight="1" x14ac:dyDescent="0.25">
      <c r="A52" s="74" t="s">
        <v>5</v>
      </c>
      <c r="B52" s="24" t="s">
        <v>38</v>
      </c>
      <c r="C52" s="25" t="s">
        <v>3</v>
      </c>
      <c r="D52" s="45"/>
      <c r="E52" s="45"/>
      <c r="F52" s="45"/>
      <c r="G52" s="45"/>
      <c r="H52" s="48">
        <v>8</v>
      </c>
      <c r="I52" s="26">
        <f>VLOOKUP(H$37:H$179,dias!A$2:B$16,2,0)</f>
        <v>46034</v>
      </c>
      <c r="J52" s="27">
        <v>0.375</v>
      </c>
      <c r="K52" s="28" t="s">
        <v>41</v>
      </c>
    </row>
    <row r="53" spans="1:15" ht="18" customHeight="1" x14ac:dyDescent="0.25">
      <c r="A53" s="74" t="s">
        <v>5</v>
      </c>
      <c r="B53" s="31" t="s">
        <v>70</v>
      </c>
      <c r="C53" s="45"/>
      <c r="D53" s="45"/>
      <c r="E53" s="45"/>
      <c r="F53" s="45"/>
      <c r="G53" s="25" t="s">
        <v>3</v>
      </c>
      <c r="H53" s="48">
        <v>10</v>
      </c>
      <c r="I53" s="26">
        <f>VLOOKUP(H$37:H$179,dias!A$2:B$16,2,0)</f>
        <v>46036</v>
      </c>
      <c r="J53" s="29">
        <v>0.375</v>
      </c>
      <c r="K53" s="30" t="s">
        <v>88</v>
      </c>
      <c r="M53" s="54"/>
    </row>
    <row r="54" spans="1:15" ht="18" customHeight="1" x14ac:dyDescent="0.25">
      <c r="A54" s="74" t="s">
        <v>5</v>
      </c>
      <c r="B54" s="31" t="s">
        <v>158</v>
      </c>
      <c r="C54" s="45"/>
      <c r="D54" s="45"/>
      <c r="E54" s="45"/>
      <c r="F54" s="45"/>
      <c r="G54" s="25" t="s">
        <v>3</v>
      </c>
      <c r="H54" s="140">
        <v>8</v>
      </c>
      <c r="I54" s="144">
        <f>VLOOKUP(H$37:H$179,dias!A$2:B$16,2,0)</f>
        <v>46034</v>
      </c>
      <c r="J54" s="27">
        <v>0.375</v>
      </c>
      <c r="K54" s="30">
        <v>3</v>
      </c>
    </row>
    <row r="55" spans="1:15" ht="18" customHeight="1" x14ac:dyDescent="0.25">
      <c r="A55" s="74" t="s">
        <v>5</v>
      </c>
      <c r="B55" s="31" t="s">
        <v>15</v>
      </c>
      <c r="C55" s="45"/>
      <c r="D55" s="45"/>
      <c r="E55" s="45"/>
      <c r="F55" s="127" t="s">
        <v>3</v>
      </c>
      <c r="G55" s="45"/>
      <c r="H55" s="48">
        <v>8</v>
      </c>
      <c r="I55" s="26">
        <f>VLOOKUP(H$37:H$179,dias!A$2:B$16,2,0)</f>
        <v>46034</v>
      </c>
      <c r="J55" s="27">
        <v>0.375</v>
      </c>
      <c r="K55" s="132">
        <v>1</v>
      </c>
    </row>
    <row r="56" spans="1:15" ht="18" customHeight="1" x14ac:dyDescent="0.25">
      <c r="A56" s="74" t="s">
        <v>5</v>
      </c>
      <c r="B56" s="31" t="s">
        <v>79</v>
      </c>
      <c r="C56" s="45"/>
      <c r="D56" s="45"/>
      <c r="E56" s="45"/>
      <c r="F56" s="45"/>
      <c r="G56" s="25" t="s">
        <v>3</v>
      </c>
      <c r="H56" s="48">
        <v>1</v>
      </c>
      <c r="I56" s="26">
        <f>VLOOKUP(H$37:H$179,dias!A$2:B$16,2,0)</f>
        <v>46027</v>
      </c>
      <c r="J56" s="27">
        <v>0.375</v>
      </c>
      <c r="K56" s="30">
        <v>3</v>
      </c>
    </row>
    <row r="57" spans="1:15" ht="18" customHeight="1" x14ac:dyDescent="0.25">
      <c r="A57" s="74"/>
      <c r="B57" s="31" t="s">
        <v>78</v>
      </c>
      <c r="C57" s="45"/>
      <c r="D57" s="45"/>
      <c r="E57" s="45"/>
      <c r="F57" s="45"/>
      <c r="G57" s="127" t="s">
        <v>3</v>
      </c>
      <c r="H57" s="48">
        <v>5</v>
      </c>
      <c r="I57" s="26">
        <f>VLOOKUP(H$37:H$179,dias!A$2:B$16,2,0)</f>
        <v>46031</v>
      </c>
      <c r="J57" s="27">
        <v>0.375</v>
      </c>
      <c r="K57" s="30">
        <v>3</v>
      </c>
    </row>
    <row r="58" spans="1:15" ht="18" customHeight="1" x14ac:dyDescent="0.25">
      <c r="A58" s="74" t="s">
        <v>5</v>
      </c>
      <c r="B58" s="31" t="s">
        <v>140</v>
      </c>
      <c r="C58" s="25" t="s">
        <v>3</v>
      </c>
      <c r="D58" s="25" t="s">
        <v>3</v>
      </c>
      <c r="E58" s="25" t="s">
        <v>3</v>
      </c>
      <c r="F58" s="45"/>
      <c r="G58" s="127" t="s">
        <v>3</v>
      </c>
      <c r="H58" s="48">
        <v>4</v>
      </c>
      <c r="I58" s="26">
        <f>VLOOKUP(H$37:H$179,dias!A$2:B$16,2,0)</f>
        <v>46030</v>
      </c>
      <c r="J58" s="29">
        <v>0.375</v>
      </c>
      <c r="K58" s="28" t="s">
        <v>94</v>
      </c>
      <c r="M58" s="54"/>
    </row>
    <row r="59" spans="1:15" ht="18" customHeight="1" x14ac:dyDescent="0.25">
      <c r="A59" s="74"/>
      <c r="B59" s="31" t="s">
        <v>141</v>
      </c>
      <c r="C59" s="25" t="s">
        <v>3</v>
      </c>
      <c r="D59" s="25" t="s">
        <v>3</v>
      </c>
      <c r="E59" s="25" t="s">
        <v>3</v>
      </c>
      <c r="F59" s="45"/>
      <c r="G59" s="127" t="s">
        <v>3</v>
      </c>
      <c r="H59" s="48">
        <v>4</v>
      </c>
      <c r="I59" s="26">
        <f>VLOOKUP(H$37:H$179,dias!A$2:B$16,2,0)</f>
        <v>46030</v>
      </c>
      <c r="J59" s="29">
        <v>0.375</v>
      </c>
      <c r="K59" s="30">
        <v>7</v>
      </c>
      <c r="M59" s="54"/>
    </row>
    <row r="60" spans="1:15" ht="18" customHeight="1" x14ac:dyDescent="0.25">
      <c r="A60" s="74" t="s">
        <v>5</v>
      </c>
      <c r="B60" s="31" t="s">
        <v>68</v>
      </c>
      <c r="C60" s="25" t="s">
        <v>3</v>
      </c>
      <c r="D60" s="25" t="s">
        <v>3</v>
      </c>
      <c r="E60" s="45"/>
      <c r="F60" s="45"/>
      <c r="G60" s="25" t="s">
        <v>3</v>
      </c>
      <c r="H60" s="48">
        <v>4</v>
      </c>
      <c r="I60" s="26">
        <f>VLOOKUP(H$37:H$179,dias!A$2:B$16,2,0)</f>
        <v>46030</v>
      </c>
      <c r="J60" s="29">
        <v>0.375</v>
      </c>
      <c r="K60" s="30" t="s">
        <v>43</v>
      </c>
      <c r="M60" s="54"/>
      <c r="N60" s="20"/>
      <c r="O60" s="20"/>
    </row>
    <row r="61" spans="1:15" ht="18" customHeight="1" x14ac:dyDescent="0.25">
      <c r="A61" s="74"/>
      <c r="B61" s="31" t="s">
        <v>142</v>
      </c>
      <c r="C61" s="88" t="s">
        <v>3</v>
      </c>
      <c r="D61" s="25" t="s">
        <v>3</v>
      </c>
      <c r="E61" s="25" t="s">
        <v>3</v>
      </c>
      <c r="F61" s="45"/>
      <c r="G61" s="25" t="s">
        <v>3</v>
      </c>
      <c r="H61" s="48">
        <v>4</v>
      </c>
      <c r="I61" s="26">
        <f>VLOOKUP(H$37:H$179,dias!A$2:B$16,2,0)</f>
        <v>46030</v>
      </c>
      <c r="J61" s="29">
        <v>0.375</v>
      </c>
      <c r="K61" s="30">
        <v>2</v>
      </c>
      <c r="M61" s="54"/>
    </row>
    <row r="62" spans="1:15" ht="18" customHeight="1" x14ac:dyDescent="0.25">
      <c r="A62" s="74"/>
      <c r="B62" s="31" t="s">
        <v>143</v>
      </c>
      <c r="C62" s="45"/>
      <c r="D62" s="45"/>
      <c r="E62" s="25" t="s">
        <v>3</v>
      </c>
      <c r="F62" s="45"/>
      <c r="G62" s="45"/>
      <c r="H62" s="48">
        <v>4</v>
      </c>
      <c r="I62" s="26">
        <f>VLOOKUP(H$37:H$179,dias!A$2:B$16,2,0)</f>
        <v>46030</v>
      </c>
      <c r="J62" s="29">
        <v>0.375</v>
      </c>
      <c r="K62" s="30">
        <v>12</v>
      </c>
      <c r="M62" s="54"/>
    </row>
    <row r="63" spans="1:15" ht="18" customHeight="1" x14ac:dyDescent="0.25">
      <c r="A63" s="74" t="s">
        <v>5</v>
      </c>
      <c r="B63" s="31" t="s">
        <v>144</v>
      </c>
      <c r="C63" s="25" t="s">
        <v>3</v>
      </c>
      <c r="D63" s="25" t="s">
        <v>3</v>
      </c>
      <c r="E63" s="25" t="s">
        <v>3</v>
      </c>
      <c r="F63" s="45"/>
      <c r="G63" s="25" t="s">
        <v>3</v>
      </c>
      <c r="H63" s="48">
        <v>4</v>
      </c>
      <c r="I63" s="26">
        <f>VLOOKUP(H$37:H$179,dias!A$2:B$16,2,0)</f>
        <v>46030</v>
      </c>
      <c r="J63" s="29">
        <v>0.375</v>
      </c>
      <c r="K63" s="30">
        <v>11</v>
      </c>
      <c r="M63" s="54"/>
    </row>
    <row r="64" spans="1:15" ht="18" customHeight="1" x14ac:dyDescent="0.25">
      <c r="A64" s="74" t="s">
        <v>5</v>
      </c>
      <c r="B64" s="31" t="s">
        <v>145</v>
      </c>
      <c r="C64" s="25" t="s">
        <v>3</v>
      </c>
      <c r="D64" s="25" t="s">
        <v>3</v>
      </c>
      <c r="E64" s="45"/>
      <c r="F64" s="45"/>
      <c r="G64" s="45"/>
      <c r="H64" s="48">
        <v>4</v>
      </c>
      <c r="I64" s="26">
        <f>VLOOKUP(H$37:H$179,dias!A$2:B$16,2,0)</f>
        <v>46030</v>
      </c>
      <c r="J64" s="29">
        <v>0.375</v>
      </c>
      <c r="K64" s="30">
        <v>3</v>
      </c>
    </row>
    <row r="65" spans="1:13" ht="18" customHeight="1" x14ac:dyDescent="0.25">
      <c r="A65" s="74" t="s">
        <v>5</v>
      </c>
      <c r="B65" s="31" t="s">
        <v>146</v>
      </c>
      <c r="C65" s="25" t="s">
        <v>3</v>
      </c>
      <c r="D65" s="25" t="s">
        <v>3</v>
      </c>
      <c r="E65" s="25" t="s">
        <v>3</v>
      </c>
      <c r="F65" s="45"/>
      <c r="G65" s="25" t="s">
        <v>3</v>
      </c>
      <c r="H65" s="48">
        <v>4</v>
      </c>
      <c r="I65" s="26">
        <f>VLOOKUP(H$37:H$179,dias!A$2:B$16,2,0)</f>
        <v>46030</v>
      </c>
      <c r="J65" s="29">
        <v>0.375</v>
      </c>
      <c r="K65" s="30">
        <v>6</v>
      </c>
    </row>
    <row r="66" spans="1:13" ht="18" customHeight="1" x14ac:dyDescent="0.25">
      <c r="A66" s="74"/>
      <c r="B66" s="31" t="s">
        <v>147</v>
      </c>
      <c r="C66" s="25" t="s">
        <v>3</v>
      </c>
      <c r="D66" s="25" t="s">
        <v>3</v>
      </c>
      <c r="E66" s="25" t="s">
        <v>3</v>
      </c>
      <c r="F66" s="45"/>
      <c r="G66" s="45"/>
      <c r="H66" s="48">
        <v>4</v>
      </c>
      <c r="I66" s="26">
        <f>VLOOKUP(H$37:H$179,dias!A$2:B$16,2,0)</f>
        <v>46030</v>
      </c>
      <c r="J66" s="29">
        <v>0.375</v>
      </c>
      <c r="K66" s="28" t="s">
        <v>93</v>
      </c>
    </row>
    <row r="67" spans="1:13" ht="18" customHeight="1" x14ac:dyDescent="0.25">
      <c r="A67" s="74" t="s">
        <v>5</v>
      </c>
      <c r="B67" s="31" t="s">
        <v>148</v>
      </c>
      <c r="C67" s="45"/>
      <c r="D67" s="25" t="s">
        <v>3</v>
      </c>
      <c r="E67" s="25" t="s">
        <v>3</v>
      </c>
      <c r="F67" s="45"/>
      <c r="G67" s="45"/>
      <c r="H67" s="48">
        <v>4</v>
      </c>
      <c r="I67" s="26">
        <f>VLOOKUP(H$37:H$179,dias!A$2:B$16,2,0)</f>
        <v>46030</v>
      </c>
      <c r="J67" s="29">
        <v>0.375</v>
      </c>
      <c r="K67" s="30">
        <v>10</v>
      </c>
    </row>
    <row r="68" spans="1:13" ht="18" customHeight="1" x14ac:dyDescent="0.25">
      <c r="A68" s="74" t="s">
        <v>5</v>
      </c>
      <c r="B68" s="31" t="s">
        <v>149</v>
      </c>
      <c r="C68" s="45"/>
      <c r="D68" s="45"/>
      <c r="E68" s="25" t="s">
        <v>3</v>
      </c>
      <c r="F68" s="45"/>
      <c r="G68" s="45"/>
      <c r="H68" s="48">
        <v>4</v>
      </c>
      <c r="I68" s="26">
        <f>VLOOKUP(H$37:H$179,dias!A$2:B$16,2,0)</f>
        <v>46030</v>
      </c>
      <c r="J68" s="29">
        <v>0.375</v>
      </c>
      <c r="K68" s="30">
        <v>9</v>
      </c>
    </row>
    <row r="69" spans="1:13" ht="18" customHeight="1" x14ac:dyDescent="0.25">
      <c r="A69" s="74"/>
      <c r="B69" s="24" t="s">
        <v>11</v>
      </c>
      <c r="C69" s="25" t="s">
        <v>3</v>
      </c>
      <c r="D69" s="45"/>
      <c r="E69" s="45"/>
      <c r="F69" s="45"/>
      <c r="G69" s="45"/>
      <c r="H69" s="48">
        <v>3</v>
      </c>
      <c r="I69" s="26">
        <f>VLOOKUP(H$37:H$179,dias!A$2:B$16,2,0)</f>
        <v>46029</v>
      </c>
      <c r="J69" s="29">
        <v>0.375</v>
      </c>
      <c r="K69" s="28" t="s">
        <v>93</v>
      </c>
    </row>
    <row r="70" spans="1:13" ht="18" customHeight="1" x14ac:dyDescent="0.25">
      <c r="A70" s="74"/>
      <c r="B70" s="24" t="s">
        <v>11</v>
      </c>
      <c r="C70" s="45"/>
      <c r="D70" s="25" t="s">
        <v>3</v>
      </c>
      <c r="E70" s="98"/>
      <c r="F70" s="45"/>
      <c r="G70" s="45"/>
      <c r="H70" s="48">
        <v>3</v>
      </c>
      <c r="I70" s="26">
        <f>VLOOKUP(H$37:H$179,dias!A$2:B$16,2,0)</f>
        <v>46029</v>
      </c>
      <c r="J70" s="29">
        <v>0.375</v>
      </c>
      <c r="K70" s="30">
        <v>12</v>
      </c>
    </row>
    <row r="71" spans="1:13" ht="18" customHeight="1" x14ac:dyDescent="0.25">
      <c r="A71" s="74"/>
      <c r="B71" s="24" t="s">
        <v>11</v>
      </c>
      <c r="C71" s="45"/>
      <c r="D71" s="45"/>
      <c r="E71" s="25" t="s">
        <v>3</v>
      </c>
      <c r="F71" s="45"/>
      <c r="G71" s="45"/>
      <c r="H71" s="48">
        <v>3</v>
      </c>
      <c r="I71" s="26">
        <f>VLOOKUP(H$37:H$179,dias!A$2:B$16,2,0)</f>
        <v>46029</v>
      </c>
      <c r="J71" s="29">
        <v>0.375</v>
      </c>
      <c r="K71" s="30" t="s">
        <v>94</v>
      </c>
    </row>
    <row r="72" spans="1:13" ht="18" customHeight="1" x14ac:dyDescent="0.25">
      <c r="A72" s="74" t="s">
        <v>5</v>
      </c>
      <c r="B72" s="94" t="s">
        <v>37</v>
      </c>
      <c r="C72" s="25" t="s">
        <v>3</v>
      </c>
      <c r="D72" s="45"/>
      <c r="E72" s="45"/>
      <c r="F72" s="45"/>
      <c r="G72" s="45"/>
      <c r="H72" s="48">
        <v>1</v>
      </c>
      <c r="I72" s="26">
        <f>VLOOKUP(H$37:H$179,dias!A$2:B$16,2,0)</f>
        <v>46027</v>
      </c>
      <c r="J72" s="29">
        <v>0.375</v>
      </c>
      <c r="K72" s="93" t="s">
        <v>42</v>
      </c>
    </row>
    <row r="73" spans="1:13" ht="18" customHeight="1" x14ac:dyDescent="0.25">
      <c r="A73" s="74"/>
      <c r="B73" s="94" t="s">
        <v>37</v>
      </c>
      <c r="C73" s="45"/>
      <c r="D73" s="45"/>
      <c r="E73" s="25" t="s">
        <v>3</v>
      </c>
      <c r="F73" s="95"/>
      <c r="G73" s="95"/>
      <c r="H73" s="48">
        <v>1</v>
      </c>
      <c r="I73" s="26">
        <f>VLOOKUP(H$37:H$179,dias!A$2:B$16,2,0)</f>
        <v>46027</v>
      </c>
      <c r="J73" s="29">
        <v>0.375</v>
      </c>
      <c r="K73" s="93" t="s">
        <v>44</v>
      </c>
    </row>
    <row r="74" spans="1:13" ht="18" customHeight="1" thickBot="1" x14ac:dyDescent="0.3">
      <c r="A74" s="74" t="s">
        <v>5</v>
      </c>
      <c r="B74" s="85" t="s">
        <v>69</v>
      </c>
      <c r="C74" s="46"/>
      <c r="D74" s="46"/>
      <c r="E74" s="46"/>
      <c r="F74" s="46"/>
      <c r="G74" s="96" t="s">
        <v>3</v>
      </c>
      <c r="H74" s="89">
        <v>2</v>
      </c>
      <c r="I74" s="51">
        <f>VLOOKUP(H$37:H$179,dias!A$2:B$16,2,0)</f>
        <v>46028</v>
      </c>
      <c r="J74" s="83">
        <v>0.375</v>
      </c>
      <c r="K74" s="84">
        <v>4</v>
      </c>
    </row>
    <row r="75" spans="1:13" ht="18" customHeight="1" x14ac:dyDescent="0.25">
      <c r="A75" s="52"/>
      <c r="B75" s="2" t="s">
        <v>123</v>
      </c>
      <c r="C75" s="11"/>
      <c r="D75" s="11"/>
      <c r="E75" s="11"/>
      <c r="F75" s="11"/>
      <c r="G75" s="82"/>
      <c r="I75" s="7"/>
      <c r="J75" s="12"/>
      <c r="K75" s="11"/>
    </row>
    <row r="76" spans="1:13" ht="18" customHeight="1" x14ac:dyDescent="0.25">
      <c r="A76" s="52"/>
      <c r="B76" s="2"/>
      <c r="C76" s="11"/>
      <c r="D76" s="11"/>
      <c r="E76" s="11"/>
      <c r="F76" s="11"/>
      <c r="G76" s="82"/>
      <c r="I76" s="7"/>
      <c r="J76" s="12"/>
      <c r="K76" s="11"/>
    </row>
    <row r="77" spans="1:13" ht="18" customHeight="1" thickBot="1" x14ac:dyDescent="0.3">
      <c r="C77" s="11"/>
      <c r="D77" s="11"/>
      <c r="E77" s="11"/>
      <c r="F77" s="11"/>
      <c r="G77" s="82"/>
      <c r="I77" s="7"/>
      <c r="J77" s="12"/>
      <c r="K77" s="11"/>
    </row>
    <row r="78" spans="1:13" s="63" customFormat="1" ht="18" customHeight="1" thickBot="1" x14ac:dyDescent="0.3">
      <c r="A78" s="67" t="s">
        <v>8</v>
      </c>
      <c r="B78" s="60" t="s">
        <v>95</v>
      </c>
      <c r="C78" s="61" t="s">
        <v>28</v>
      </c>
      <c r="D78" s="61" t="s">
        <v>1</v>
      </c>
      <c r="E78" s="61" t="s">
        <v>0</v>
      </c>
      <c r="F78" s="61" t="s">
        <v>2</v>
      </c>
      <c r="G78" s="61" t="s">
        <v>30</v>
      </c>
      <c r="H78" s="61"/>
      <c r="I78" s="61" t="s">
        <v>96</v>
      </c>
      <c r="J78" s="61" t="s">
        <v>97</v>
      </c>
      <c r="K78" s="62" t="s">
        <v>98</v>
      </c>
      <c r="M78" s="64"/>
    </row>
    <row r="79" spans="1:13" ht="18" customHeight="1" x14ac:dyDescent="0.25">
      <c r="A79" s="68" t="s">
        <v>4</v>
      </c>
      <c r="B79" s="16" t="s">
        <v>159</v>
      </c>
      <c r="C79" s="43"/>
      <c r="D79" s="43"/>
      <c r="E79" s="43"/>
      <c r="F79" s="43"/>
      <c r="G79" s="33" t="s">
        <v>3</v>
      </c>
      <c r="H79" s="49">
        <v>5</v>
      </c>
      <c r="I79" s="23">
        <f>VLOOKUP(H$37:H$179,dias!A$2:B$16,2,0)</f>
        <v>46031</v>
      </c>
      <c r="J79" s="37">
        <v>0.45833333333333331</v>
      </c>
      <c r="K79" s="92">
        <v>3</v>
      </c>
    </row>
    <row r="80" spans="1:13" ht="18" customHeight="1" x14ac:dyDescent="0.25">
      <c r="A80" s="74" t="s">
        <v>4</v>
      </c>
      <c r="B80" s="16" t="s">
        <v>36</v>
      </c>
      <c r="C80" s="40"/>
      <c r="D80" s="40"/>
      <c r="E80" s="40"/>
      <c r="F80" s="130" t="s">
        <v>3</v>
      </c>
      <c r="G80" s="45"/>
      <c r="H80" s="42">
        <v>1</v>
      </c>
      <c r="I80" s="26">
        <f>VLOOKUP(H$37:H$179,dias!A$2:B$16,2,0)</f>
        <v>46027</v>
      </c>
      <c r="J80" s="27">
        <v>0.45833333333333331</v>
      </c>
      <c r="K80" s="30">
        <v>5</v>
      </c>
    </row>
    <row r="81" spans="1:13" ht="18" customHeight="1" x14ac:dyDescent="0.25">
      <c r="A81" s="74" t="s">
        <v>4</v>
      </c>
      <c r="B81" s="13" t="s">
        <v>19</v>
      </c>
      <c r="C81" s="8" t="s">
        <v>3</v>
      </c>
      <c r="D81" s="40"/>
      <c r="E81" s="40"/>
      <c r="F81" s="40"/>
      <c r="G81" s="45"/>
      <c r="H81" s="42">
        <v>3</v>
      </c>
      <c r="I81" s="26">
        <f>VLOOKUP(H$37:H$179,dias!A$2:B$16,2,0)</f>
        <v>46029</v>
      </c>
      <c r="J81" s="27">
        <v>0.45833333333333331</v>
      </c>
      <c r="K81" s="28">
        <v>1</v>
      </c>
    </row>
    <row r="82" spans="1:13" ht="18" customHeight="1" x14ac:dyDescent="0.25">
      <c r="A82" s="74" t="s">
        <v>4</v>
      </c>
      <c r="B82" s="16" t="s">
        <v>80</v>
      </c>
      <c r="C82" s="25" t="s">
        <v>3</v>
      </c>
      <c r="D82" s="45"/>
      <c r="E82" s="45"/>
      <c r="F82" s="40"/>
      <c r="G82" s="45"/>
      <c r="H82" s="42">
        <v>5</v>
      </c>
      <c r="I82" s="26">
        <f>VLOOKUP(H$37:H$179,dias!A$2:B$16,2,0)</f>
        <v>46031</v>
      </c>
      <c r="J82" s="9">
        <v>0.45833333333333331</v>
      </c>
      <c r="K82" s="30" t="s">
        <v>93</v>
      </c>
    </row>
    <row r="83" spans="1:13" ht="18" customHeight="1" x14ac:dyDescent="0.25">
      <c r="A83" s="74"/>
      <c r="B83" s="16" t="s">
        <v>80</v>
      </c>
      <c r="C83" s="45"/>
      <c r="D83" s="25" t="s">
        <v>3</v>
      </c>
      <c r="E83" s="45"/>
      <c r="F83" s="40"/>
      <c r="G83" s="45"/>
      <c r="H83" s="42">
        <v>5</v>
      </c>
      <c r="I83" s="26">
        <f>VLOOKUP(H$37:H$179,dias!A$2:B$16,2,0)</f>
        <v>46031</v>
      </c>
      <c r="J83" s="9">
        <v>0.45833333333333331</v>
      </c>
      <c r="K83" s="30">
        <v>12</v>
      </c>
    </row>
    <row r="84" spans="1:13" ht="18" customHeight="1" x14ac:dyDescent="0.25">
      <c r="A84" s="74"/>
      <c r="B84" s="16" t="s">
        <v>80</v>
      </c>
      <c r="C84" s="45"/>
      <c r="D84" s="45"/>
      <c r="E84" s="25" t="s">
        <v>3</v>
      </c>
      <c r="F84" s="40"/>
      <c r="G84" s="45"/>
      <c r="H84" s="42">
        <v>5</v>
      </c>
      <c r="I84" s="26">
        <f>VLOOKUP(H$37:H$179,dias!A$2:B$16,2,0)</f>
        <v>46031</v>
      </c>
      <c r="J84" s="9">
        <v>0.45833333333333331</v>
      </c>
      <c r="K84" s="30" t="s">
        <v>94</v>
      </c>
    </row>
    <row r="85" spans="1:13" ht="18" customHeight="1" x14ac:dyDescent="0.25">
      <c r="A85" s="74" t="s">
        <v>4</v>
      </c>
      <c r="B85" s="16" t="s">
        <v>20</v>
      </c>
      <c r="C85" s="40"/>
      <c r="D85" s="40"/>
      <c r="E85" s="40"/>
      <c r="F85" s="131" t="s">
        <v>3</v>
      </c>
      <c r="G85" s="45"/>
      <c r="H85" s="42">
        <v>10</v>
      </c>
      <c r="I85" s="26">
        <f>VLOOKUP(H$37:H$179,dias!A$2:B$16,2,0)</f>
        <v>46036</v>
      </c>
      <c r="J85" s="9">
        <v>0.45833333333333331</v>
      </c>
      <c r="K85" s="15">
        <v>2</v>
      </c>
    </row>
    <row r="86" spans="1:13" ht="18" customHeight="1" x14ac:dyDescent="0.25">
      <c r="A86" s="74" t="s">
        <v>4</v>
      </c>
      <c r="B86" s="13" t="s">
        <v>10</v>
      </c>
      <c r="C86" s="25" t="s">
        <v>3</v>
      </c>
      <c r="D86" s="45"/>
      <c r="E86" s="45"/>
      <c r="F86" s="40"/>
      <c r="G86" s="45"/>
      <c r="H86" s="40">
        <v>1</v>
      </c>
      <c r="I86" s="26">
        <f>VLOOKUP(H$37:H$179,dias!A$2:B$16,2,0)</f>
        <v>46027</v>
      </c>
      <c r="J86" s="9">
        <v>0.45833333333333298</v>
      </c>
      <c r="K86" s="30" t="s">
        <v>93</v>
      </c>
      <c r="M86" s="1"/>
    </row>
    <row r="87" spans="1:13" ht="18" customHeight="1" x14ac:dyDescent="0.25">
      <c r="A87" s="74"/>
      <c r="B87" s="13" t="s">
        <v>10</v>
      </c>
      <c r="C87" s="45"/>
      <c r="D87" s="25" t="s">
        <v>3</v>
      </c>
      <c r="E87" s="45"/>
      <c r="F87" s="40"/>
      <c r="G87" s="45"/>
      <c r="H87" s="40">
        <v>1</v>
      </c>
      <c r="I87" s="26">
        <f>VLOOKUP(H$37:H$179,dias!A$2:B$16,2,0)</f>
        <v>46027</v>
      </c>
      <c r="J87" s="9">
        <v>0.45833333333333298</v>
      </c>
      <c r="K87" s="30">
        <v>12</v>
      </c>
      <c r="M87" s="1"/>
    </row>
    <row r="88" spans="1:13" ht="18" customHeight="1" x14ac:dyDescent="0.25">
      <c r="A88" s="74"/>
      <c r="B88" s="13" t="s">
        <v>10</v>
      </c>
      <c r="C88" s="45"/>
      <c r="D88" s="45"/>
      <c r="E88" s="25" t="s">
        <v>3</v>
      </c>
      <c r="F88" s="40"/>
      <c r="G88" s="45"/>
      <c r="H88" s="40">
        <v>1</v>
      </c>
      <c r="I88" s="26">
        <f>VLOOKUP(H$37:H$179,dias!A$2:B$16,2,0)</f>
        <v>46027</v>
      </c>
      <c r="J88" s="9">
        <v>0.45833333333333298</v>
      </c>
      <c r="K88" s="30" t="s">
        <v>94</v>
      </c>
      <c r="M88" s="1"/>
    </row>
    <row r="89" spans="1:13" ht="18" customHeight="1" x14ac:dyDescent="0.25">
      <c r="A89" s="74" t="s">
        <v>4</v>
      </c>
      <c r="B89" s="16" t="s">
        <v>160</v>
      </c>
      <c r="C89" s="40"/>
      <c r="D89" s="40"/>
      <c r="E89" s="40"/>
      <c r="F89" s="40"/>
      <c r="G89" s="25" t="s">
        <v>3</v>
      </c>
      <c r="H89" s="42">
        <v>10</v>
      </c>
      <c r="I89" s="26">
        <f>VLOOKUP(H$37:H$179,dias!A$2:B$16,2,0)</f>
        <v>46036</v>
      </c>
      <c r="J89" s="9">
        <v>0.45833333333333331</v>
      </c>
      <c r="K89" s="28">
        <v>4</v>
      </c>
      <c r="M89" s="1"/>
    </row>
    <row r="90" spans="1:13" ht="18" customHeight="1" x14ac:dyDescent="0.25">
      <c r="A90" s="74" t="s">
        <v>4</v>
      </c>
      <c r="B90" s="13" t="s">
        <v>17</v>
      </c>
      <c r="C90" s="25" t="s">
        <v>3</v>
      </c>
      <c r="D90" s="45"/>
      <c r="E90" s="45"/>
      <c r="F90" s="40"/>
      <c r="G90" s="45"/>
      <c r="H90" s="40">
        <v>2</v>
      </c>
      <c r="I90" s="26">
        <f>VLOOKUP(H$37:H$179,dias!A$2:B$16,2,0)</f>
        <v>46028</v>
      </c>
      <c r="J90" s="27">
        <v>0.45833333333333331</v>
      </c>
      <c r="K90" s="30" t="s">
        <v>93</v>
      </c>
    </row>
    <row r="91" spans="1:13" ht="18" customHeight="1" x14ac:dyDescent="0.25">
      <c r="A91" s="74" t="s">
        <v>4</v>
      </c>
      <c r="B91" s="13" t="s">
        <v>17</v>
      </c>
      <c r="C91" s="45"/>
      <c r="D91" s="25" t="s">
        <v>3</v>
      </c>
      <c r="E91" s="45"/>
      <c r="F91" s="40"/>
      <c r="G91" s="45"/>
      <c r="H91" s="40">
        <v>2</v>
      </c>
      <c r="I91" s="26">
        <f>VLOOKUP(H$37:H$179,dias!A$2:B$16,2,0)</f>
        <v>46028</v>
      </c>
      <c r="J91" s="27">
        <v>0.45833333333333331</v>
      </c>
      <c r="K91" s="30">
        <v>12</v>
      </c>
    </row>
    <row r="92" spans="1:13" ht="18" customHeight="1" x14ac:dyDescent="0.25">
      <c r="A92" s="74" t="s">
        <v>4</v>
      </c>
      <c r="B92" s="13" t="s">
        <v>17</v>
      </c>
      <c r="C92" s="45"/>
      <c r="D92" s="45"/>
      <c r="E92" s="25" t="s">
        <v>3</v>
      </c>
      <c r="F92" s="40"/>
      <c r="G92" s="45"/>
      <c r="H92" s="40">
        <v>2</v>
      </c>
      <c r="I92" s="26">
        <f>VLOOKUP(H$37:H$179,dias!A$2:B$16,2,0)</f>
        <v>46028</v>
      </c>
      <c r="J92" s="27">
        <v>0.45833333333333331</v>
      </c>
      <c r="K92" s="30" t="s">
        <v>94</v>
      </c>
    </row>
    <row r="93" spans="1:13" ht="18" customHeight="1" x14ac:dyDescent="0.25">
      <c r="A93" s="74" t="s">
        <v>4</v>
      </c>
      <c r="B93" s="13" t="s">
        <v>35</v>
      </c>
      <c r="C93" s="8" t="s">
        <v>3</v>
      </c>
      <c r="D93" s="40"/>
      <c r="E93" s="40"/>
      <c r="F93" s="40"/>
      <c r="G93" s="45"/>
      <c r="H93" s="42">
        <v>9</v>
      </c>
      <c r="I93" s="26">
        <f>VLOOKUP(H$37:H$179,dias!A$2:B$16,2,0)</f>
        <v>46035</v>
      </c>
      <c r="J93" s="27">
        <v>0.375</v>
      </c>
      <c r="K93" s="28" t="s">
        <v>41</v>
      </c>
      <c r="M93" s="1"/>
    </row>
    <row r="94" spans="1:13" ht="18" customHeight="1" x14ac:dyDescent="0.25">
      <c r="A94" s="74" t="s">
        <v>4</v>
      </c>
      <c r="B94" s="16" t="s">
        <v>82</v>
      </c>
      <c r="C94" s="40"/>
      <c r="D94" s="8" t="s">
        <v>3</v>
      </c>
      <c r="E94" s="40"/>
      <c r="F94" s="40"/>
      <c r="G94" s="45"/>
      <c r="H94" s="42">
        <v>9</v>
      </c>
      <c r="I94" s="26">
        <f>VLOOKUP(H$37:H$179,dias!A$2:B$16,2,0)</f>
        <v>46035</v>
      </c>
      <c r="J94" s="27">
        <v>0.45833333333333331</v>
      </c>
      <c r="K94" s="28">
        <v>4</v>
      </c>
      <c r="M94" s="1"/>
    </row>
    <row r="95" spans="1:13" ht="18" customHeight="1" x14ac:dyDescent="0.25">
      <c r="A95" s="74" t="s">
        <v>4</v>
      </c>
      <c r="B95" s="16" t="s">
        <v>81</v>
      </c>
      <c r="C95" s="40"/>
      <c r="D95" s="40"/>
      <c r="E95" s="40"/>
      <c r="F95" s="66" t="s">
        <v>3</v>
      </c>
      <c r="G95" s="45"/>
      <c r="H95" s="42">
        <v>3</v>
      </c>
      <c r="I95" s="26">
        <f>VLOOKUP(H$37:H$179,dias!A$2:B$16,2,0)</f>
        <v>46029</v>
      </c>
      <c r="J95" s="27">
        <v>0.45833333333333331</v>
      </c>
      <c r="K95" s="149">
        <v>2</v>
      </c>
    </row>
    <row r="96" spans="1:13" ht="18" customHeight="1" x14ac:dyDescent="0.25">
      <c r="A96" s="74" t="s">
        <v>4</v>
      </c>
      <c r="B96" s="16" t="s">
        <v>163</v>
      </c>
      <c r="C96" s="40"/>
      <c r="D96" s="40"/>
      <c r="E96" s="40"/>
      <c r="F96" s="40"/>
      <c r="G96" s="25" t="s">
        <v>3</v>
      </c>
      <c r="H96" s="42">
        <v>2</v>
      </c>
      <c r="I96" s="26">
        <f>VLOOKUP(H$37:H$179,dias!A$2:B$16,2,0)</f>
        <v>46028</v>
      </c>
      <c r="J96" s="27">
        <v>0.45833333333333331</v>
      </c>
      <c r="K96" s="28">
        <v>3</v>
      </c>
    </row>
    <row r="97" spans="1:11" ht="18" customHeight="1" x14ac:dyDescent="0.25">
      <c r="A97" s="74" t="s">
        <v>4</v>
      </c>
      <c r="B97" s="16" t="s">
        <v>24</v>
      </c>
      <c r="C97" s="40"/>
      <c r="D97" s="40"/>
      <c r="E97" s="40"/>
      <c r="F97" s="8" t="s">
        <v>3</v>
      </c>
      <c r="G97" s="45"/>
      <c r="H97" s="42">
        <v>5</v>
      </c>
      <c r="I97" s="26">
        <f>VLOOKUP(H$37:H$179,dias!A$2:B$16,2,0)</f>
        <v>46031</v>
      </c>
      <c r="J97" s="27">
        <v>0.45833333333333331</v>
      </c>
      <c r="K97" s="30">
        <v>2</v>
      </c>
    </row>
    <row r="98" spans="1:11" ht="18" customHeight="1" x14ac:dyDescent="0.25">
      <c r="A98" s="74" t="s">
        <v>4</v>
      </c>
      <c r="B98" s="16" t="s">
        <v>161</v>
      </c>
      <c r="C98" s="40"/>
      <c r="D98" s="40"/>
      <c r="E98" s="40"/>
      <c r="F98" s="40"/>
      <c r="G98" s="127" t="s">
        <v>3</v>
      </c>
      <c r="H98" s="42">
        <v>3</v>
      </c>
      <c r="I98" s="26">
        <f>VLOOKUP(H$37:H$179,dias!A$2:B$16,2,0)</f>
        <v>46029</v>
      </c>
      <c r="J98" s="27">
        <v>0.45833333333333331</v>
      </c>
      <c r="K98" s="30">
        <v>3</v>
      </c>
    </row>
    <row r="99" spans="1:11" ht="18" customHeight="1" x14ac:dyDescent="0.25">
      <c r="A99" s="74" t="s">
        <v>4</v>
      </c>
      <c r="B99" s="16" t="s">
        <v>156</v>
      </c>
      <c r="C99" s="138" t="s">
        <v>3</v>
      </c>
      <c r="D99" s="40"/>
      <c r="E99" s="40"/>
      <c r="F99" s="40"/>
      <c r="G99" s="127" t="s">
        <v>3</v>
      </c>
      <c r="H99" s="42">
        <v>4</v>
      </c>
      <c r="I99" s="26">
        <f>VLOOKUP(H$37:H$179,dias!A$2:B$16,2,0)</f>
        <v>46030</v>
      </c>
      <c r="J99" s="27">
        <v>0.45833333333333331</v>
      </c>
      <c r="K99" s="28">
        <v>10</v>
      </c>
    </row>
    <row r="100" spans="1:11" ht="18" customHeight="1" x14ac:dyDescent="0.25">
      <c r="A100" s="74"/>
      <c r="B100" s="16" t="s">
        <v>157</v>
      </c>
      <c r="C100" s="137"/>
      <c r="D100" s="138" t="s">
        <v>3</v>
      </c>
      <c r="E100" s="143" t="s">
        <v>3</v>
      </c>
      <c r="F100" s="40"/>
      <c r="G100" s="45"/>
      <c r="H100" s="137">
        <v>4</v>
      </c>
      <c r="I100" s="26">
        <f>VLOOKUP(H$37:H$179,dias!A$2:B$16,2,0)</f>
        <v>46030</v>
      </c>
      <c r="J100" s="27">
        <v>0.45833333333333331</v>
      </c>
      <c r="K100" s="28">
        <v>3</v>
      </c>
    </row>
    <row r="101" spans="1:11" ht="18" customHeight="1" x14ac:dyDescent="0.25">
      <c r="A101" s="74"/>
      <c r="B101" s="16" t="s">
        <v>150</v>
      </c>
      <c r="C101" s="66" t="s">
        <v>3</v>
      </c>
      <c r="D101" s="42"/>
      <c r="E101" s="42"/>
      <c r="F101" s="40"/>
      <c r="G101" s="45"/>
      <c r="H101" s="42">
        <v>4</v>
      </c>
      <c r="I101" s="26">
        <f>VLOOKUP(H$37:H$179,dias!A$2:B$16,2,0)</f>
        <v>46030</v>
      </c>
      <c r="J101" s="27">
        <v>0.45833333333333331</v>
      </c>
      <c r="K101" s="30">
        <v>2</v>
      </c>
    </row>
    <row r="102" spans="1:11" ht="18" customHeight="1" x14ac:dyDescent="0.25">
      <c r="A102" s="74" t="s">
        <v>4</v>
      </c>
      <c r="B102" s="16" t="s">
        <v>151</v>
      </c>
      <c r="C102" s="42"/>
      <c r="D102" s="42"/>
      <c r="E102" s="66" t="s">
        <v>3</v>
      </c>
      <c r="F102" s="40"/>
      <c r="G102" s="45"/>
      <c r="H102" s="42">
        <v>4</v>
      </c>
      <c r="I102" s="26">
        <f>VLOOKUP(H$37:H$179,dias!A$2:B$16,2,0)</f>
        <v>46030</v>
      </c>
      <c r="J102" s="27">
        <v>0.45833333333333331</v>
      </c>
      <c r="K102" s="30">
        <v>1</v>
      </c>
    </row>
    <row r="103" spans="1:11" ht="18" customHeight="1" x14ac:dyDescent="0.25">
      <c r="A103" s="74" t="s">
        <v>4</v>
      </c>
      <c r="B103" s="16" t="s">
        <v>152</v>
      </c>
      <c r="C103" s="66" t="s">
        <v>3</v>
      </c>
      <c r="D103" s="42"/>
      <c r="E103" s="138" t="s">
        <v>3</v>
      </c>
      <c r="F103" s="40"/>
      <c r="G103" s="127" t="s">
        <v>3</v>
      </c>
      <c r="H103" s="42">
        <v>4</v>
      </c>
      <c r="I103" s="26">
        <f>VLOOKUP(H$37:H$179,dias!A$2:B$16,2,0)</f>
        <v>46030</v>
      </c>
      <c r="J103" s="27">
        <v>0.45833333333333331</v>
      </c>
      <c r="K103" s="28">
        <v>9</v>
      </c>
    </row>
    <row r="104" spans="1:11" ht="18" customHeight="1" x14ac:dyDescent="0.25">
      <c r="A104" s="74" t="s">
        <v>4</v>
      </c>
      <c r="B104" s="16" t="s">
        <v>153</v>
      </c>
      <c r="C104" s="138" t="s">
        <v>3</v>
      </c>
      <c r="D104" s="138" t="s">
        <v>3</v>
      </c>
      <c r="E104" s="66" t="s">
        <v>3</v>
      </c>
      <c r="F104" s="40"/>
      <c r="G104" s="45"/>
      <c r="H104" s="42">
        <v>4</v>
      </c>
      <c r="I104" s="26">
        <f>VLOOKUP(H$37:H$179,dias!A$2:B$16,2,0)</f>
        <v>46030</v>
      </c>
      <c r="J104" s="27">
        <v>0.45833333333333331</v>
      </c>
      <c r="K104" s="30">
        <v>5</v>
      </c>
    </row>
    <row r="105" spans="1:11" ht="18" customHeight="1" x14ac:dyDescent="0.25">
      <c r="A105" s="74" t="s">
        <v>4</v>
      </c>
      <c r="B105" s="16" t="s">
        <v>154</v>
      </c>
      <c r="C105" s="40"/>
      <c r="D105" s="40"/>
      <c r="E105" s="66" t="s">
        <v>3</v>
      </c>
      <c r="F105" s="40"/>
      <c r="G105" s="127" t="s">
        <v>3</v>
      </c>
      <c r="H105" s="42">
        <v>4</v>
      </c>
      <c r="I105" s="26">
        <f>VLOOKUP(H$37:H$179,dias!A$2:B$16,2,0)</f>
        <v>46030</v>
      </c>
      <c r="J105" s="27">
        <v>0.45833333333333331</v>
      </c>
      <c r="K105" s="30">
        <v>4</v>
      </c>
    </row>
    <row r="106" spans="1:11" ht="18" customHeight="1" x14ac:dyDescent="0.25">
      <c r="A106" s="74" t="s">
        <v>4</v>
      </c>
      <c r="B106" s="16" t="s">
        <v>155</v>
      </c>
      <c r="C106" s="66" t="s">
        <v>3</v>
      </c>
      <c r="D106" s="42"/>
      <c r="E106" s="42"/>
      <c r="F106" s="40"/>
      <c r="G106" s="45"/>
      <c r="H106" s="42">
        <v>4</v>
      </c>
      <c r="I106" s="26">
        <f>VLOOKUP(H$37:H$179,dias!A$2:B$16,2,0)</f>
        <v>46030</v>
      </c>
      <c r="J106" s="27">
        <v>0.45833333333333331</v>
      </c>
      <c r="K106" s="28">
        <v>6</v>
      </c>
    </row>
    <row r="107" spans="1:11" ht="18" customHeight="1" x14ac:dyDescent="0.25">
      <c r="A107" s="74" t="s">
        <v>4</v>
      </c>
      <c r="B107" s="16" t="s">
        <v>162</v>
      </c>
      <c r="C107" s="40"/>
      <c r="D107" s="40"/>
      <c r="E107" s="40"/>
      <c r="F107" s="40"/>
      <c r="G107" s="127" t="s">
        <v>3</v>
      </c>
      <c r="H107" s="42">
        <v>1</v>
      </c>
      <c r="I107" s="26">
        <f>VLOOKUP(H$37:H$179,dias!A$2:B$16,2,0)</f>
        <v>46027</v>
      </c>
      <c r="J107" s="27">
        <v>0.45833333333333331</v>
      </c>
      <c r="K107" s="28">
        <v>5</v>
      </c>
    </row>
    <row r="108" spans="1:11" ht="18" customHeight="1" x14ac:dyDescent="0.25">
      <c r="A108" s="74" t="s">
        <v>4</v>
      </c>
      <c r="B108" s="16" t="s">
        <v>48</v>
      </c>
      <c r="C108" s="42"/>
      <c r="D108" s="66" t="s">
        <v>3</v>
      </c>
      <c r="E108" s="42"/>
      <c r="F108" s="40"/>
      <c r="G108" s="45"/>
      <c r="H108" s="42">
        <v>8</v>
      </c>
      <c r="I108" s="26">
        <f>VLOOKUP(H$37:H$179,dias!A$2:B$16,2,0)</f>
        <v>46034</v>
      </c>
      <c r="J108" s="27">
        <v>0.45833333333333331</v>
      </c>
      <c r="K108" s="30">
        <v>7</v>
      </c>
    </row>
    <row r="109" spans="1:11" ht="18" customHeight="1" x14ac:dyDescent="0.25">
      <c r="A109" s="74" t="s">
        <v>4</v>
      </c>
      <c r="B109" s="13" t="s">
        <v>33</v>
      </c>
      <c r="C109" s="8" t="s">
        <v>3</v>
      </c>
      <c r="D109" s="40"/>
      <c r="E109" s="42"/>
      <c r="F109" s="40"/>
      <c r="G109" s="45"/>
      <c r="H109" s="42">
        <v>10</v>
      </c>
      <c r="I109" s="26">
        <f>VLOOKUP(H$37:H$179,dias!A$2:B$16,2,0)</f>
        <v>46036</v>
      </c>
      <c r="J109" s="9">
        <v>0.45833333333333331</v>
      </c>
      <c r="K109" s="30" t="s">
        <v>41</v>
      </c>
    </row>
    <row r="110" spans="1:11" ht="18" customHeight="1" x14ac:dyDescent="0.25">
      <c r="A110" s="74"/>
      <c r="B110" s="13" t="s">
        <v>33</v>
      </c>
      <c r="C110" s="42"/>
      <c r="D110" s="40"/>
      <c r="E110" s="8" t="s">
        <v>3</v>
      </c>
      <c r="F110" s="40"/>
      <c r="G110" s="45"/>
      <c r="H110" s="42">
        <v>10</v>
      </c>
      <c r="I110" s="26">
        <f>VLOOKUP(H$37:H$179,dias!A$2:B$16,2,0)</f>
        <v>46036</v>
      </c>
      <c r="J110" s="9">
        <v>0.45833333333333331</v>
      </c>
      <c r="K110" s="30" t="s">
        <v>43</v>
      </c>
    </row>
    <row r="111" spans="1:11" ht="18" customHeight="1" x14ac:dyDescent="0.25">
      <c r="A111" s="74" t="s">
        <v>4</v>
      </c>
      <c r="B111" s="16" t="s">
        <v>7</v>
      </c>
      <c r="C111" s="40"/>
      <c r="D111" s="40"/>
      <c r="E111" s="40"/>
      <c r="F111" s="130" t="s">
        <v>3</v>
      </c>
      <c r="G111" s="45"/>
      <c r="H111" s="42">
        <v>2</v>
      </c>
      <c r="I111" s="26">
        <f>VLOOKUP(H$37:H$179,dias!A$2:B$16,2,0)</f>
        <v>46028</v>
      </c>
      <c r="J111" s="4">
        <v>0.58333333333333337</v>
      </c>
      <c r="K111" s="28">
        <v>12</v>
      </c>
    </row>
    <row r="112" spans="1:11" ht="18" customHeight="1" thickBot="1" x14ac:dyDescent="0.3">
      <c r="A112" s="74" t="s">
        <v>4</v>
      </c>
      <c r="B112" s="77" t="s">
        <v>18</v>
      </c>
      <c r="C112" s="41"/>
      <c r="D112" s="41"/>
      <c r="E112" s="90" t="s">
        <v>3</v>
      </c>
      <c r="F112" s="41"/>
      <c r="G112" s="46"/>
      <c r="H112" s="50">
        <v>9</v>
      </c>
      <c r="I112" s="18">
        <f>VLOOKUP(H$37:H$179,dias!A$2:B$16,2,0)</f>
        <v>46035</v>
      </c>
      <c r="J112" s="91">
        <v>0.45833333333333331</v>
      </c>
      <c r="K112" s="73">
        <v>1</v>
      </c>
    </row>
    <row r="113" spans="1:13" ht="18" customHeight="1" x14ac:dyDescent="0.25">
      <c r="A113" s="52"/>
      <c r="B113" s="2" t="s">
        <v>123</v>
      </c>
      <c r="C113" s="11"/>
      <c r="D113" s="11"/>
      <c r="E113" s="11"/>
      <c r="F113" s="11"/>
      <c r="G113" s="82"/>
      <c r="I113" s="7"/>
      <c r="J113" s="12"/>
      <c r="K113" s="11"/>
    </row>
    <row r="114" spans="1:13" ht="18" customHeight="1" x14ac:dyDescent="0.25">
      <c r="A114" s="52"/>
      <c r="B114" s="2"/>
      <c r="C114" s="11"/>
      <c r="D114" s="11"/>
      <c r="E114" s="11"/>
      <c r="F114" s="11"/>
      <c r="G114" s="82"/>
      <c r="I114" s="7"/>
      <c r="J114" s="12"/>
      <c r="K114" s="11"/>
    </row>
    <row r="115" spans="1:13" ht="18" customHeight="1" thickBot="1" x14ac:dyDescent="0.3">
      <c r="C115" s="11"/>
      <c r="D115" s="11"/>
      <c r="E115" s="11"/>
      <c r="F115" s="11"/>
      <c r="G115" s="82"/>
      <c r="I115" s="7"/>
      <c r="J115" s="12"/>
      <c r="K115" s="11"/>
    </row>
    <row r="116" spans="1:13" s="63" customFormat="1" ht="18" customHeight="1" thickBot="1" x14ac:dyDescent="0.3">
      <c r="A116" s="67" t="s">
        <v>8</v>
      </c>
      <c r="B116" s="60" t="s">
        <v>95</v>
      </c>
      <c r="C116" s="61" t="s">
        <v>28</v>
      </c>
      <c r="D116" s="61" t="s">
        <v>1</v>
      </c>
      <c r="E116" s="61" t="s">
        <v>0</v>
      </c>
      <c r="F116" s="61" t="s">
        <v>2</v>
      </c>
      <c r="G116" s="61" t="s">
        <v>30</v>
      </c>
      <c r="H116" s="61"/>
      <c r="I116" s="61" t="s">
        <v>96</v>
      </c>
      <c r="J116" s="61" t="s">
        <v>97</v>
      </c>
      <c r="K116" s="62" t="s">
        <v>98</v>
      </c>
      <c r="M116" s="64"/>
    </row>
    <row r="117" spans="1:13" ht="18" customHeight="1" x14ac:dyDescent="0.25">
      <c r="A117" s="68" t="s">
        <v>6</v>
      </c>
      <c r="B117" s="56" t="s">
        <v>27</v>
      </c>
      <c r="C117" s="43"/>
      <c r="D117" s="43"/>
      <c r="E117" s="43"/>
      <c r="F117" s="22" t="s">
        <v>3</v>
      </c>
      <c r="G117" s="44"/>
      <c r="H117" s="49">
        <v>10</v>
      </c>
      <c r="I117" s="23">
        <f>VLOOKUP(H$37:H$179,dias!A$2:B$16,2,0)</f>
        <v>46036</v>
      </c>
      <c r="J117" s="57">
        <v>0.58333333333333337</v>
      </c>
      <c r="K117" s="72" t="s">
        <v>88</v>
      </c>
    </row>
    <row r="118" spans="1:13" ht="18" customHeight="1" x14ac:dyDescent="0.25">
      <c r="A118" s="74" t="s">
        <v>6</v>
      </c>
      <c r="B118" s="16" t="s">
        <v>26</v>
      </c>
      <c r="C118" s="40"/>
      <c r="D118" s="40"/>
      <c r="E118" s="8" t="s">
        <v>3</v>
      </c>
      <c r="F118" s="40"/>
      <c r="G118" s="45"/>
      <c r="H118" s="42">
        <v>2</v>
      </c>
      <c r="I118" s="6">
        <f>VLOOKUP(H$37:H$179,dias!A$2:B$16,2,0)</f>
        <v>46028</v>
      </c>
      <c r="J118" s="4">
        <v>0.58333333333333337</v>
      </c>
      <c r="K118" s="15">
        <v>1</v>
      </c>
      <c r="M118" s="54"/>
    </row>
    <row r="119" spans="1:13" ht="18" customHeight="1" x14ac:dyDescent="0.25">
      <c r="A119" s="74" t="s">
        <v>6</v>
      </c>
      <c r="B119" s="13" t="s">
        <v>22</v>
      </c>
      <c r="C119" s="8" t="s">
        <v>3</v>
      </c>
      <c r="D119" s="40"/>
      <c r="E119" s="40"/>
      <c r="F119" s="40"/>
      <c r="G119" s="45"/>
      <c r="H119" s="42">
        <v>5</v>
      </c>
      <c r="I119" s="6">
        <f>VLOOKUP(H$37:H$179,dias!A$2:B$16,2,0)</f>
        <v>46031</v>
      </c>
      <c r="J119" s="4">
        <v>0.58333333333333337</v>
      </c>
      <c r="K119" s="15">
        <v>1</v>
      </c>
      <c r="M119" s="1"/>
    </row>
    <row r="120" spans="1:13" ht="18" customHeight="1" x14ac:dyDescent="0.25">
      <c r="A120" s="74" t="s">
        <v>6</v>
      </c>
      <c r="B120" s="145" t="s">
        <v>71</v>
      </c>
      <c r="C120" s="40"/>
      <c r="D120" s="40"/>
      <c r="E120" s="40"/>
      <c r="F120" s="40"/>
      <c r="G120" s="25" t="s">
        <v>3</v>
      </c>
      <c r="H120" s="42">
        <v>10</v>
      </c>
      <c r="I120" s="6">
        <f>VLOOKUP(H$37:H$179,dias!A$2:B$16,2,0)</f>
        <v>46036</v>
      </c>
      <c r="J120" s="4">
        <v>0.58333333333333337</v>
      </c>
      <c r="K120" s="14">
        <v>2</v>
      </c>
    </row>
    <row r="121" spans="1:13" ht="18" customHeight="1" x14ac:dyDescent="0.25">
      <c r="A121" s="74" t="s">
        <v>6</v>
      </c>
      <c r="B121" s="16" t="s">
        <v>45</v>
      </c>
      <c r="C121" s="40"/>
      <c r="D121" s="40"/>
      <c r="E121" s="40"/>
      <c r="F121" s="8" t="s">
        <v>3</v>
      </c>
      <c r="G121" s="45"/>
      <c r="H121" s="42">
        <v>1</v>
      </c>
      <c r="I121" s="6">
        <f>VLOOKUP(H$37:H$179,dias!A$2:B$16,2,0)</f>
        <v>46027</v>
      </c>
      <c r="J121" s="10">
        <v>0.58333333333333337</v>
      </c>
      <c r="K121" s="15">
        <v>2</v>
      </c>
      <c r="M121" s="54"/>
    </row>
    <row r="122" spans="1:13" ht="18" customHeight="1" x14ac:dyDescent="0.25">
      <c r="A122" s="74" t="s">
        <v>6</v>
      </c>
      <c r="B122" s="145" t="s">
        <v>165</v>
      </c>
      <c r="C122" s="40"/>
      <c r="D122" s="40"/>
      <c r="E122" s="40"/>
      <c r="F122" s="40"/>
      <c r="G122" s="25" t="s">
        <v>3</v>
      </c>
      <c r="H122" s="42">
        <v>9</v>
      </c>
      <c r="I122" s="6">
        <f>VLOOKUP(H$37:H$179,dias!A$2:B$16,2,0)</f>
        <v>46035</v>
      </c>
      <c r="J122" s="4">
        <v>0.375</v>
      </c>
      <c r="K122" s="14" t="s">
        <v>88</v>
      </c>
      <c r="M122" s="55"/>
    </row>
    <row r="123" spans="1:13" ht="18" customHeight="1" x14ac:dyDescent="0.25">
      <c r="A123" s="74" t="s">
        <v>6</v>
      </c>
      <c r="B123" s="13" t="s">
        <v>23</v>
      </c>
      <c r="C123" s="40"/>
      <c r="D123" s="40"/>
      <c r="E123" s="40"/>
      <c r="F123" s="130" t="s">
        <v>3</v>
      </c>
      <c r="G123" s="45"/>
      <c r="H123" s="42">
        <v>9</v>
      </c>
      <c r="I123" s="6">
        <f>VLOOKUP(H$37:H$179,dias!A$2:B$16,2,0)</f>
        <v>46035</v>
      </c>
      <c r="J123" s="4">
        <v>0.375</v>
      </c>
      <c r="K123" s="150" t="s">
        <v>173</v>
      </c>
    </row>
    <row r="124" spans="1:13" ht="18" customHeight="1" x14ac:dyDescent="0.25">
      <c r="A124" s="74" t="s">
        <v>6</v>
      </c>
      <c r="B124" s="16" t="s">
        <v>47</v>
      </c>
      <c r="C124" s="40"/>
      <c r="D124" s="40"/>
      <c r="E124" s="40"/>
      <c r="F124" s="131" t="s">
        <v>3</v>
      </c>
      <c r="G124" s="45"/>
      <c r="H124" s="42">
        <v>8</v>
      </c>
      <c r="I124" s="6">
        <f>VLOOKUP(H$37:H$179,dias!A$2:B$16,2,0)</f>
        <v>46034</v>
      </c>
      <c r="J124" s="4">
        <v>0.58333333333333337</v>
      </c>
      <c r="K124" s="150">
        <v>1</v>
      </c>
    </row>
    <row r="125" spans="1:13" ht="18" customHeight="1" x14ac:dyDescent="0.25">
      <c r="A125" s="74" t="s">
        <v>6</v>
      </c>
      <c r="B125" s="13" t="s">
        <v>32</v>
      </c>
      <c r="C125" s="8" t="s">
        <v>3</v>
      </c>
      <c r="D125" s="40"/>
      <c r="E125" s="40"/>
      <c r="F125" s="40"/>
      <c r="G125" s="45"/>
      <c r="H125" s="42">
        <v>4</v>
      </c>
      <c r="I125" s="6">
        <f>VLOOKUP(H$37:H$179,dias!A$2:B$16,2,0)</f>
        <v>46030</v>
      </c>
      <c r="J125" s="27">
        <v>0.375</v>
      </c>
      <c r="K125" s="30" t="s">
        <v>44</v>
      </c>
    </row>
    <row r="126" spans="1:13" ht="18" customHeight="1" x14ac:dyDescent="0.25">
      <c r="A126" s="74" t="s">
        <v>6</v>
      </c>
      <c r="B126" s="16" t="s">
        <v>84</v>
      </c>
      <c r="C126" s="25" t="s">
        <v>3</v>
      </c>
      <c r="D126" s="45"/>
      <c r="E126" s="45"/>
      <c r="F126" s="40"/>
      <c r="G126" s="45"/>
      <c r="H126" s="42">
        <v>9</v>
      </c>
      <c r="I126" s="6">
        <f>VLOOKUP(H$37:H$179,dias!A$2:B$16,2,0)</f>
        <v>46035</v>
      </c>
      <c r="J126" s="4">
        <v>0.58333333333333337</v>
      </c>
      <c r="K126" s="28" t="s">
        <v>93</v>
      </c>
    </row>
    <row r="127" spans="1:13" ht="18" customHeight="1" x14ac:dyDescent="0.25">
      <c r="A127" s="74" t="s">
        <v>6</v>
      </c>
      <c r="B127" s="16" t="s">
        <v>84</v>
      </c>
      <c r="C127" s="45"/>
      <c r="D127" s="25" t="s">
        <v>3</v>
      </c>
      <c r="E127" s="45"/>
      <c r="F127" s="40"/>
      <c r="G127" s="45"/>
      <c r="H127" s="42">
        <v>9</v>
      </c>
      <c r="I127" s="6">
        <f>VLOOKUP(H$37:H$179,dias!A$2:B$16,2,0)</f>
        <v>46035</v>
      </c>
      <c r="J127" s="4">
        <v>0.58333333333333337</v>
      </c>
      <c r="K127" s="28">
        <v>12</v>
      </c>
    </row>
    <row r="128" spans="1:13" ht="18" customHeight="1" x14ac:dyDescent="0.25">
      <c r="A128" s="74" t="s">
        <v>6</v>
      </c>
      <c r="B128" s="16" t="s">
        <v>84</v>
      </c>
      <c r="C128" s="45"/>
      <c r="D128" s="45"/>
      <c r="E128" s="25" t="s">
        <v>3</v>
      </c>
      <c r="F128" s="40"/>
      <c r="G128" s="45"/>
      <c r="H128" s="42">
        <v>9</v>
      </c>
      <c r="I128" s="6">
        <f>VLOOKUP(H$37:H$179,dias!A$2:B$16,2,0)</f>
        <v>46035</v>
      </c>
      <c r="J128" s="4">
        <v>0.58333333333333337</v>
      </c>
      <c r="K128" s="28" t="s">
        <v>94</v>
      </c>
    </row>
    <row r="129" spans="1:13" ht="18" customHeight="1" x14ac:dyDescent="0.25">
      <c r="A129" s="74" t="s">
        <v>6</v>
      </c>
      <c r="B129" s="145" t="s">
        <v>164</v>
      </c>
      <c r="C129" s="40"/>
      <c r="D129" s="40"/>
      <c r="E129" s="40"/>
      <c r="F129" s="40"/>
      <c r="G129" s="25" t="s">
        <v>3</v>
      </c>
      <c r="H129" s="42">
        <v>8</v>
      </c>
      <c r="I129" s="6">
        <f>VLOOKUP(H$37:H$179,dias!A$2:B$16,2,0)</f>
        <v>46034</v>
      </c>
      <c r="J129" s="4">
        <v>0.58333333333333337</v>
      </c>
      <c r="K129" s="14">
        <v>2</v>
      </c>
    </row>
    <row r="130" spans="1:13" ht="18" customHeight="1" x14ac:dyDescent="0.25">
      <c r="A130" s="74" t="s">
        <v>6</v>
      </c>
      <c r="B130" s="145" t="s">
        <v>72</v>
      </c>
      <c r="C130" s="40"/>
      <c r="D130" s="40"/>
      <c r="E130" s="40"/>
      <c r="F130" s="40"/>
      <c r="G130" s="25" t="s">
        <v>3</v>
      </c>
      <c r="H130" s="42">
        <v>1</v>
      </c>
      <c r="I130" s="6">
        <f>VLOOKUP(H$37:H$179,dias!A$2:B$16,2,0)</f>
        <v>46027</v>
      </c>
      <c r="J130" s="4">
        <v>0.58333333333333337</v>
      </c>
      <c r="K130" s="14">
        <v>3</v>
      </c>
      <c r="M130" s="1"/>
    </row>
    <row r="131" spans="1:13" ht="18" customHeight="1" x14ac:dyDescent="0.25">
      <c r="A131" s="74" t="s">
        <v>6</v>
      </c>
      <c r="B131" s="145" t="s">
        <v>73</v>
      </c>
      <c r="C131" s="40"/>
      <c r="D131" s="40"/>
      <c r="E131" s="40"/>
      <c r="F131" s="40"/>
      <c r="G131" s="25" t="s">
        <v>3</v>
      </c>
      <c r="H131" s="42">
        <v>4</v>
      </c>
      <c r="I131" s="6">
        <f>VLOOKUP(H$37:H$179,dias!A$2:B$16,2,0)</f>
        <v>46030</v>
      </c>
      <c r="J131" s="4">
        <v>0.58333333333333337</v>
      </c>
      <c r="K131" s="14">
        <v>3</v>
      </c>
      <c r="M131" s="54"/>
    </row>
    <row r="132" spans="1:13" ht="18" customHeight="1" x14ac:dyDescent="0.25">
      <c r="A132" s="74" t="s">
        <v>6</v>
      </c>
      <c r="B132" s="16" t="s">
        <v>46</v>
      </c>
      <c r="C132" s="40"/>
      <c r="D132" s="40"/>
      <c r="E132" s="40"/>
      <c r="F132" s="130" t="s">
        <v>3</v>
      </c>
      <c r="G132" s="45"/>
      <c r="H132" s="42">
        <v>4</v>
      </c>
      <c r="I132" s="6">
        <f>VLOOKUP(H$37:H$179,dias!A$2:B$16,2,0)</f>
        <v>46030</v>
      </c>
      <c r="J132" s="27">
        <v>0.58333333333333337</v>
      </c>
      <c r="K132" s="30">
        <v>2</v>
      </c>
    </row>
    <row r="133" spans="1:13" ht="18" customHeight="1" x14ac:dyDescent="0.25">
      <c r="A133" s="74" t="s">
        <v>6</v>
      </c>
      <c r="B133" s="145" t="s">
        <v>85</v>
      </c>
      <c r="C133" s="40"/>
      <c r="D133" s="40"/>
      <c r="E133" s="40"/>
      <c r="F133" s="40"/>
      <c r="G133" s="25" t="s">
        <v>3</v>
      </c>
      <c r="H133" s="42">
        <v>5</v>
      </c>
      <c r="I133" s="6">
        <f>VLOOKUP(H$37:H$179,dias!A$2:B$16,2,0)</f>
        <v>46031</v>
      </c>
      <c r="J133" s="4">
        <v>0.58333333333333337</v>
      </c>
      <c r="K133" s="14">
        <v>3</v>
      </c>
    </row>
    <row r="134" spans="1:13" ht="18" customHeight="1" x14ac:dyDescent="0.25">
      <c r="A134" s="74" t="s">
        <v>6</v>
      </c>
      <c r="B134" s="145" t="s">
        <v>74</v>
      </c>
      <c r="C134" s="40"/>
      <c r="D134" s="40"/>
      <c r="E134" s="40"/>
      <c r="F134" s="40"/>
      <c r="G134" s="127" t="s">
        <v>3</v>
      </c>
      <c r="H134" s="42">
        <v>3</v>
      </c>
      <c r="I134" s="6">
        <f>VLOOKUP(H$37:H$179,dias!A$2:B$16,2,0)</f>
        <v>46029</v>
      </c>
      <c r="J134" s="4">
        <v>0.375</v>
      </c>
      <c r="K134" s="15" t="s">
        <v>44</v>
      </c>
      <c r="M134" s="55"/>
    </row>
    <row r="135" spans="1:13" ht="18" customHeight="1" x14ac:dyDescent="0.25">
      <c r="A135" s="74" t="s">
        <v>6</v>
      </c>
      <c r="B135" s="16" t="s">
        <v>21</v>
      </c>
      <c r="C135" s="25" t="s">
        <v>3</v>
      </c>
      <c r="D135" s="45"/>
      <c r="E135" s="45"/>
      <c r="F135" s="40"/>
      <c r="G135" s="45"/>
      <c r="H135" s="42">
        <v>10</v>
      </c>
      <c r="I135" s="6">
        <f>VLOOKUP(H$37:H$179,dias!A$2:B$16,2,0)</f>
        <v>46036</v>
      </c>
      <c r="J135" s="9">
        <v>0.58333333333333337</v>
      </c>
      <c r="K135" s="28" t="s">
        <v>93</v>
      </c>
      <c r="M135" s="55"/>
    </row>
    <row r="136" spans="1:13" ht="18" customHeight="1" x14ac:dyDescent="0.25">
      <c r="A136" s="74" t="s">
        <v>6</v>
      </c>
      <c r="B136" s="16" t="s">
        <v>21</v>
      </c>
      <c r="C136" s="45"/>
      <c r="D136" s="25" t="s">
        <v>3</v>
      </c>
      <c r="E136" s="45"/>
      <c r="F136" s="40"/>
      <c r="G136" s="45"/>
      <c r="H136" s="42">
        <v>10</v>
      </c>
      <c r="I136" s="6">
        <f>VLOOKUP(H$37:H$179,dias!A$2:B$16,2,0)</f>
        <v>46036</v>
      </c>
      <c r="J136" s="9">
        <v>0.58333333333333337</v>
      </c>
      <c r="K136" s="30">
        <v>12</v>
      </c>
      <c r="M136" s="55"/>
    </row>
    <row r="137" spans="1:13" ht="18" customHeight="1" x14ac:dyDescent="0.25">
      <c r="A137" s="74" t="s">
        <v>6</v>
      </c>
      <c r="B137" s="16" t="s">
        <v>21</v>
      </c>
      <c r="C137" s="45"/>
      <c r="D137" s="45"/>
      <c r="E137" s="25" t="s">
        <v>3</v>
      </c>
      <c r="F137" s="40"/>
      <c r="G137" s="45"/>
      <c r="H137" s="42">
        <v>10</v>
      </c>
      <c r="I137" s="6">
        <f>VLOOKUP(H$37:H$179,dias!A$2:B$16,2,0)</f>
        <v>46036</v>
      </c>
      <c r="J137" s="9">
        <v>0.58333333333333337</v>
      </c>
      <c r="K137" s="30" t="s">
        <v>94</v>
      </c>
      <c r="M137" s="55"/>
    </row>
    <row r="138" spans="1:13" ht="18" customHeight="1" x14ac:dyDescent="0.25">
      <c r="A138" s="74" t="s">
        <v>6</v>
      </c>
      <c r="B138" s="16" t="s">
        <v>7</v>
      </c>
      <c r="C138" s="8" t="s">
        <v>3</v>
      </c>
      <c r="D138" s="40"/>
      <c r="E138" s="40"/>
      <c r="F138" s="40"/>
      <c r="G138" s="45"/>
      <c r="H138" s="42">
        <v>2</v>
      </c>
      <c r="I138" s="6">
        <f>VLOOKUP(H$37:H$179,dias!A$2:B$16,2,0)</f>
        <v>46028</v>
      </c>
      <c r="J138" s="4">
        <v>0.58333333333333337</v>
      </c>
      <c r="K138" s="28" t="s">
        <v>93</v>
      </c>
      <c r="M138" s="55"/>
    </row>
    <row r="139" spans="1:13" ht="18" customHeight="1" x14ac:dyDescent="0.25">
      <c r="A139" s="74" t="s">
        <v>6</v>
      </c>
      <c r="B139" s="16" t="s">
        <v>7</v>
      </c>
      <c r="C139" s="40"/>
      <c r="D139" s="8" t="s">
        <v>3</v>
      </c>
      <c r="E139" s="40"/>
      <c r="F139" s="40"/>
      <c r="G139" s="45"/>
      <c r="H139" s="42">
        <v>2</v>
      </c>
      <c r="I139" s="6">
        <f>VLOOKUP(H$37:H$179,dias!A$2:B$16,2,0)</f>
        <v>46028</v>
      </c>
      <c r="J139" s="4">
        <v>0.58333333333333337</v>
      </c>
      <c r="K139" s="30" t="s">
        <v>94</v>
      </c>
      <c r="M139" s="55"/>
    </row>
    <row r="140" spans="1:13" ht="18" customHeight="1" thickBot="1" x14ac:dyDescent="0.3">
      <c r="A140" s="74" t="s">
        <v>6</v>
      </c>
      <c r="B140" s="17" t="s">
        <v>83</v>
      </c>
      <c r="C140" s="41"/>
      <c r="D140" s="87" t="s">
        <v>3</v>
      </c>
      <c r="E140" s="41"/>
      <c r="F140" s="41"/>
      <c r="G140" s="46"/>
      <c r="H140" s="50">
        <v>8</v>
      </c>
      <c r="I140" s="18">
        <f>VLOOKUP(H$37:H$179,dias!A$2:B$16,2,0)</f>
        <v>46034</v>
      </c>
      <c r="J140" s="19">
        <v>0.58333333333333337</v>
      </c>
      <c r="K140" s="21" t="s">
        <v>88</v>
      </c>
      <c r="M140" s="55"/>
    </row>
    <row r="141" spans="1:13" ht="18" customHeight="1" x14ac:dyDescent="0.25">
      <c r="A141" s="52"/>
      <c r="B141" s="2" t="s">
        <v>123</v>
      </c>
      <c r="I141" s="7"/>
    </row>
    <row r="142" spans="1:13" ht="18" customHeight="1" x14ac:dyDescent="0.25">
      <c r="A142" s="52"/>
      <c r="B142" s="2"/>
      <c r="I142" s="7"/>
    </row>
    <row r="143" spans="1:13" ht="18" customHeight="1" x14ac:dyDescent="0.25">
      <c r="A143" s="52"/>
      <c r="B143" s="2"/>
      <c r="I143" s="7"/>
    </row>
    <row r="144" spans="1:13" ht="18" customHeight="1" thickBot="1" x14ac:dyDescent="0.3">
      <c r="A144" s="52"/>
      <c r="B144" s="2"/>
      <c r="I144" s="7"/>
    </row>
    <row r="145" spans="1:13" s="63" customFormat="1" ht="18" customHeight="1" thickBot="1" x14ac:dyDescent="0.3">
      <c r="A145" s="198" t="s">
        <v>124</v>
      </c>
      <c r="B145" s="101" t="s">
        <v>95</v>
      </c>
      <c r="C145" s="179" t="s">
        <v>106</v>
      </c>
      <c r="D145" s="180"/>
      <c r="E145" s="180"/>
      <c r="F145" s="180"/>
      <c r="G145" s="181"/>
      <c r="H145" s="124"/>
      <c r="I145" s="125" t="s">
        <v>96</v>
      </c>
      <c r="J145" s="125" t="s">
        <v>97</v>
      </c>
      <c r="K145" s="125" t="s">
        <v>98</v>
      </c>
      <c r="M145" s="64"/>
    </row>
    <row r="146" spans="1:13" ht="18" customHeight="1" x14ac:dyDescent="0.25">
      <c r="A146" s="199"/>
      <c r="B146" s="56" t="s">
        <v>107</v>
      </c>
      <c r="C146" s="200" t="s">
        <v>3</v>
      </c>
      <c r="D146" s="201"/>
      <c r="E146" s="201"/>
      <c r="F146" s="201"/>
      <c r="G146" s="202"/>
      <c r="H146" s="49">
        <v>5</v>
      </c>
      <c r="I146" s="34">
        <f>VLOOKUP(H$37:H$179,dias!A$2:B$16,2,0)</f>
        <v>46031</v>
      </c>
      <c r="J146" s="106">
        <v>0.66666666666666663</v>
      </c>
      <c r="K146" s="92">
        <v>4</v>
      </c>
    </row>
    <row r="147" spans="1:13" ht="18" customHeight="1" x14ac:dyDescent="0.25">
      <c r="A147" s="74" t="s">
        <v>9</v>
      </c>
      <c r="B147" s="16" t="s">
        <v>108</v>
      </c>
      <c r="C147" s="160" t="s">
        <v>3</v>
      </c>
      <c r="D147" s="161"/>
      <c r="E147" s="161"/>
      <c r="F147" s="161"/>
      <c r="G147" s="162"/>
      <c r="H147" s="42">
        <v>2</v>
      </c>
      <c r="I147" s="26">
        <f>VLOOKUP(H$37:H$179,dias!A$2:B$16,2,0)</f>
        <v>46028</v>
      </c>
      <c r="J147" s="27">
        <v>0.66666666666666663</v>
      </c>
      <c r="K147" s="30">
        <v>6</v>
      </c>
    </row>
    <row r="148" spans="1:13" ht="18" customHeight="1" x14ac:dyDescent="0.25">
      <c r="A148" s="1"/>
      <c r="B148" s="16" t="s">
        <v>109</v>
      </c>
      <c r="C148" s="160" t="s">
        <v>3</v>
      </c>
      <c r="D148" s="161"/>
      <c r="E148" s="161"/>
      <c r="F148" s="161"/>
      <c r="G148" s="162"/>
      <c r="H148" s="42">
        <v>1</v>
      </c>
      <c r="I148" s="26">
        <f>VLOOKUP(H$37:H$179,dias!A$2:B$16,2,0)</f>
        <v>46027</v>
      </c>
      <c r="J148" s="27">
        <v>0.66666666666666663</v>
      </c>
      <c r="K148" s="30">
        <v>4</v>
      </c>
    </row>
    <row r="149" spans="1:13" ht="18" customHeight="1" x14ac:dyDescent="0.25">
      <c r="A149" s="74"/>
      <c r="B149" s="16" t="s">
        <v>110</v>
      </c>
      <c r="C149" s="160" t="s">
        <v>3</v>
      </c>
      <c r="D149" s="161"/>
      <c r="E149" s="161"/>
      <c r="F149" s="161"/>
      <c r="G149" s="162"/>
      <c r="H149" s="42">
        <v>10</v>
      </c>
      <c r="I149" s="26">
        <f>VLOOKUP(H$37:H$179,dias!A$2:B$16,2,0)</f>
        <v>46036</v>
      </c>
      <c r="J149" s="27">
        <v>0.66666666666666663</v>
      </c>
      <c r="K149" s="30">
        <v>4</v>
      </c>
    </row>
    <row r="150" spans="1:13" ht="18" customHeight="1" x14ac:dyDescent="0.25">
      <c r="A150" s="74"/>
      <c r="B150" s="16" t="s">
        <v>116</v>
      </c>
      <c r="C150" s="160" t="s">
        <v>3</v>
      </c>
      <c r="D150" s="161"/>
      <c r="E150" s="161"/>
      <c r="F150" s="161"/>
      <c r="G150" s="162"/>
      <c r="H150" s="42">
        <v>9</v>
      </c>
      <c r="I150" s="26">
        <f>VLOOKUP(H$37:H$179,dias!A$2:B$16,2,0)</f>
        <v>46035</v>
      </c>
      <c r="J150" s="27">
        <v>0.66666666666666663</v>
      </c>
      <c r="K150" s="30" t="s">
        <v>41</v>
      </c>
    </row>
    <row r="151" spans="1:13" ht="18" customHeight="1" x14ac:dyDescent="0.25">
      <c r="A151" s="74"/>
      <c r="B151" s="16" t="s">
        <v>111</v>
      </c>
      <c r="C151" s="160" t="s">
        <v>3</v>
      </c>
      <c r="D151" s="161"/>
      <c r="E151" s="161"/>
      <c r="F151" s="161"/>
      <c r="G151" s="162"/>
      <c r="H151" s="42">
        <v>3</v>
      </c>
      <c r="I151" s="26">
        <f>VLOOKUP(H$37:H$179,dias!A$2:B$16,2,0)</f>
        <v>46029</v>
      </c>
      <c r="J151" s="27">
        <v>0.66666666666666663</v>
      </c>
      <c r="K151" s="30">
        <v>5</v>
      </c>
    </row>
    <row r="152" spans="1:13" ht="18" customHeight="1" thickBot="1" x14ac:dyDescent="0.3">
      <c r="A152" s="74"/>
      <c r="B152" s="17" t="s">
        <v>112</v>
      </c>
      <c r="C152" s="163" t="s">
        <v>3</v>
      </c>
      <c r="D152" s="164"/>
      <c r="E152" s="164"/>
      <c r="F152" s="164"/>
      <c r="G152" s="165"/>
      <c r="H152" s="50">
        <v>4</v>
      </c>
      <c r="I152" s="51">
        <f>VLOOKUP(H$37:H$179,dias!A$2:B$16,2,0)</f>
        <v>46030</v>
      </c>
      <c r="J152" s="83">
        <v>0.66666666666666663</v>
      </c>
      <c r="K152" s="84">
        <v>6</v>
      </c>
    </row>
    <row r="153" spans="1:13" ht="18" customHeight="1" x14ac:dyDescent="0.25">
      <c r="A153" s="1"/>
      <c r="B153" s="2" t="s">
        <v>123</v>
      </c>
      <c r="C153" s="1"/>
      <c r="D153" s="1"/>
      <c r="E153" s="1"/>
      <c r="F153" s="1"/>
      <c r="G153" s="63"/>
      <c r="H153" s="1"/>
      <c r="I153" s="63"/>
      <c r="J153" s="63"/>
      <c r="K153" s="63"/>
    </row>
    <row r="154" spans="1:13" ht="15.9" customHeight="1" x14ac:dyDescent="0.25"/>
    <row r="155" spans="1:13" ht="15.9" customHeight="1" x14ac:dyDescent="0.25"/>
    <row r="156" spans="1:13" ht="13.8" thickBot="1" x14ac:dyDescent="0.3"/>
    <row r="157" spans="1:13" ht="13.8" thickBot="1" x14ac:dyDescent="0.3">
      <c r="A157" s="70" t="s">
        <v>9</v>
      </c>
      <c r="B157" s="101" t="s">
        <v>95</v>
      </c>
      <c r="C157" s="167" t="s">
        <v>86</v>
      </c>
      <c r="D157" s="203"/>
      <c r="E157" s="167" t="s">
        <v>75</v>
      </c>
      <c r="F157" s="168"/>
      <c r="G157" s="126" t="s">
        <v>132</v>
      </c>
      <c r="H157" s="118"/>
      <c r="I157" s="126" t="s">
        <v>96</v>
      </c>
      <c r="J157" s="117" t="s">
        <v>97</v>
      </c>
      <c r="K157" s="62" t="s">
        <v>98</v>
      </c>
      <c r="L157" s="63"/>
    </row>
    <row r="158" spans="1:13" ht="18" customHeight="1" x14ac:dyDescent="0.25">
      <c r="A158" s="71" t="s">
        <v>39</v>
      </c>
      <c r="B158" s="56" t="s">
        <v>89</v>
      </c>
      <c r="C158" s="204" t="s">
        <v>3</v>
      </c>
      <c r="D158" s="204"/>
      <c r="E158" s="169"/>
      <c r="F158" s="169"/>
      <c r="G158" s="121"/>
      <c r="H158" s="49">
        <v>10</v>
      </c>
      <c r="I158" s="34">
        <f>VLOOKUP(H$37:H$179,dias!A$2:B$16,2,0)</f>
        <v>46036</v>
      </c>
      <c r="J158" s="106">
        <v>0.66666666666666663</v>
      </c>
      <c r="K158" s="92">
        <v>7</v>
      </c>
    </row>
    <row r="159" spans="1:13" ht="18" customHeight="1" x14ac:dyDescent="0.25">
      <c r="A159" s="74" t="s">
        <v>9</v>
      </c>
      <c r="B159" s="145" t="s">
        <v>166</v>
      </c>
      <c r="C159" s="151"/>
      <c r="D159" s="151"/>
      <c r="E159" s="152" t="s">
        <v>3</v>
      </c>
      <c r="F159" s="152"/>
      <c r="G159" s="119"/>
      <c r="H159" s="142">
        <v>2</v>
      </c>
      <c r="I159" s="26">
        <f>VLOOKUP(H$37:H$179,dias!A$2:B$16,2,0)</f>
        <v>46028</v>
      </c>
      <c r="J159" s="27">
        <v>0.66666666666666663</v>
      </c>
      <c r="K159" s="30">
        <v>7</v>
      </c>
    </row>
    <row r="160" spans="1:13" ht="18" customHeight="1" x14ac:dyDescent="0.25">
      <c r="A160" s="1"/>
      <c r="B160" s="145" t="s">
        <v>65</v>
      </c>
      <c r="C160" s="151"/>
      <c r="D160" s="151"/>
      <c r="E160" s="166" t="s">
        <v>3</v>
      </c>
      <c r="F160" s="166"/>
      <c r="G160" s="119"/>
      <c r="H160" s="142">
        <v>5</v>
      </c>
      <c r="I160" s="26">
        <f>VLOOKUP(H$37:H$179,dias!A$2:B$16,2,0)</f>
        <v>46031</v>
      </c>
      <c r="J160" s="27">
        <v>0.66666666666666663</v>
      </c>
      <c r="K160" s="30">
        <v>7</v>
      </c>
    </row>
    <row r="161" spans="1:11" ht="18" customHeight="1" x14ac:dyDescent="0.25">
      <c r="A161" s="74" t="s">
        <v>9</v>
      </c>
      <c r="B161" s="16" t="s">
        <v>90</v>
      </c>
      <c r="C161" s="152" t="s">
        <v>3</v>
      </c>
      <c r="D161" s="152"/>
      <c r="E161" s="151"/>
      <c r="F161" s="151"/>
      <c r="G161" s="119"/>
      <c r="H161" s="142">
        <v>1</v>
      </c>
      <c r="I161" s="26">
        <f>VLOOKUP(H$37:H$179,dias!A$2:B$16,2,0)</f>
        <v>46027</v>
      </c>
      <c r="J161" s="27">
        <v>0.66666666666666663</v>
      </c>
      <c r="K161" s="30">
        <v>6</v>
      </c>
    </row>
    <row r="162" spans="1:11" ht="18" customHeight="1" x14ac:dyDescent="0.25">
      <c r="A162" s="74" t="s">
        <v>9</v>
      </c>
      <c r="B162" s="145" t="s">
        <v>113</v>
      </c>
      <c r="C162" s="151"/>
      <c r="D162" s="151"/>
      <c r="E162" s="151"/>
      <c r="F162" s="151"/>
      <c r="G162" s="141" t="s">
        <v>3</v>
      </c>
      <c r="H162" s="142">
        <v>10</v>
      </c>
      <c r="I162" s="26">
        <f>VLOOKUP(H$37:H$179,dias!A$2:B$16,2,0)</f>
        <v>46036</v>
      </c>
      <c r="J162" s="27">
        <v>0.66666666666666663</v>
      </c>
      <c r="K162" s="30">
        <v>6</v>
      </c>
    </row>
    <row r="163" spans="1:11" ht="18" customHeight="1" x14ac:dyDescent="0.25">
      <c r="A163" s="1"/>
      <c r="B163" s="145" t="s">
        <v>114</v>
      </c>
      <c r="C163" s="151"/>
      <c r="D163" s="151"/>
      <c r="E163" s="151"/>
      <c r="F163" s="151"/>
      <c r="G163" s="141" t="s">
        <v>3</v>
      </c>
      <c r="H163" s="142">
        <v>1</v>
      </c>
      <c r="I163" s="26">
        <f>VLOOKUP(H$37:H$179,dias!A$2:B$16,2,0)</f>
        <v>46027</v>
      </c>
      <c r="J163" s="27">
        <v>0.66666666666666663</v>
      </c>
      <c r="K163" s="30">
        <v>5</v>
      </c>
    </row>
    <row r="164" spans="1:11" ht="18" customHeight="1" x14ac:dyDescent="0.25">
      <c r="A164" s="74" t="s">
        <v>9</v>
      </c>
      <c r="B164" s="145" t="s">
        <v>167</v>
      </c>
      <c r="C164" s="151"/>
      <c r="D164" s="151"/>
      <c r="E164" s="166" t="s">
        <v>3</v>
      </c>
      <c r="F164" s="166"/>
      <c r="G164" s="119"/>
      <c r="H164" s="142">
        <v>10</v>
      </c>
      <c r="I164" s="26">
        <f>VLOOKUP(H$37:H$179,dias!A$2:B$16,2,0)</f>
        <v>46036</v>
      </c>
      <c r="J164" s="27">
        <v>0.66666666666666663</v>
      </c>
      <c r="K164" s="28">
        <v>5</v>
      </c>
    </row>
    <row r="165" spans="1:11" ht="18" customHeight="1" x14ac:dyDescent="0.25">
      <c r="A165" s="74" t="s">
        <v>9</v>
      </c>
      <c r="B165" s="16" t="s">
        <v>91</v>
      </c>
      <c r="C165" s="152" t="s">
        <v>3</v>
      </c>
      <c r="D165" s="152"/>
      <c r="E165" s="151"/>
      <c r="F165" s="151"/>
      <c r="G165" s="120"/>
      <c r="H165" s="142">
        <v>5</v>
      </c>
      <c r="I165" s="26">
        <f>VLOOKUP(H$37:H$179,dias!A$2:B$16,2,0)</f>
        <v>46031</v>
      </c>
      <c r="J165" s="27">
        <v>0.66666666666666663</v>
      </c>
      <c r="K165" s="30">
        <v>6</v>
      </c>
    </row>
    <row r="166" spans="1:11" ht="18" customHeight="1" x14ac:dyDescent="0.25">
      <c r="A166" s="74"/>
      <c r="B166" s="145" t="s">
        <v>66</v>
      </c>
      <c r="C166" s="151"/>
      <c r="D166" s="151"/>
      <c r="E166" s="166" t="s">
        <v>3</v>
      </c>
      <c r="F166" s="166"/>
      <c r="G166" s="119"/>
      <c r="H166" s="142">
        <v>9</v>
      </c>
      <c r="I166" s="26">
        <f>VLOOKUP(H$37:H$179,dias!A$2:B$16,2,0)</f>
        <v>46035</v>
      </c>
      <c r="J166" s="27">
        <v>0.66666666666666663</v>
      </c>
      <c r="K166" s="132">
        <v>7</v>
      </c>
    </row>
    <row r="167" spans="1:11" ht="18" customHeight="1" x14ac:dyDescent="0.25">
      <c r="A167" s="74"/>
      <c r="B167" s="16" t="s">
        <v>25</v>
      </c>
      <c r="C167" s="152" t="s">
        <v>3</v>
      </c>
      <c r="D167" s="152"/>
      <c r="E167" s="151"/>
      <c r="F167" s="151"/>
      <c r="G167" s="119"/>
      <c r="H167" s="142">
        <v>9</v>
      </c>
      <c r="I167" s="26">
        <f>VLOOKUP(H$37:H$179,dias!A$2:B$16,2,0)</f>
        <v>46035</v>
      </c>
      <c r="J167" s="27">
        <v>0.66666666666666663</v>
      </c>
      <c r="K167" s="132">
        <v>4</v>
      </c>
    </row>
    <row r="168" spans="1:11" ht="18" customHeight="1" x14ac:dyDescent="0.25">
      <c r="A168" s="74" t="s">
        <v>9</v>
      </c>
      <c r="B168" s="145" t="s">
        <v>115</v>
      </c>
      <c r="C168" s="151"/>
      <c r="D168" s="151"/>
      <c r="E168" s="151"/>
      <c r="F168" s="151"/>
      <c r="G168" s="139" t="s">
        <v>3</v>
      </c>
      <c r="H168" s="142">
        <v>5</v>
      </c>
      <c r="I168" s="26">
        <f>VLOOKUP(H$37:H$179,dias!A$2:B$16,2,0)</f>
        <v>46031</v>
      </c>
      <c r="J168" s="27">
        <v>0.66666666666666663</v>
      </c>
      <c r="K168" s="28">
        <v>5</v>
      </c>
    </row>
    <row r="169" spans="1:11" ht="18" customHeight="1" x14ac:dyDescent="0.25">
      <c r="A169" s="74" t="s">
        <v>9</v>
      </c>
      <c r="B169" s="145" t="s">
        <v>133</v>
      </c>
      <c r="C169" s="151"/>
      <c r="D169" s="151"/>
      <c r="E169" s="151"/>
      <c r="F169" s="151"/>
      <c r="G169" s="141" t="s">
        <v>3</v>
      </c>
      <c r="H169" s="142">
        <v>3</v>
      </c>
      <c r="I169" s="26">
        <f>VLOOKUP(H$37:H$179,dias!A$2:B$16,2,0)</f>
        <v>46029</v>
      </c>
      <c r="J169" s="27">
        <v>0.66666666666666663</v>
      </c>
      <c r="K169" s="30">
        <v>2</v>
      </c>
    </row>
    <row r="170" spans="1:11" ht="18" customHeight="1" x14ac:dyDescent="0.25">
      <c r="A170" s="74" t="s">
        <v>9</v>
      </c>
      <c r="B170" s="145" t="s">
        <v>118</v>
      </c>
      <c r="C170" s="151"/>
      <c r="D170" s="151"/>
      <c r="E170" s="151"/>
      <c r="F170" s="151"/>
      <c r="G170" s="141" t="s">
        <v>3</v>
      </c>
      <c r="H170" s="142">
        <v>3</v>
      </c>
      <c r="I170" s="26">
        <f>VLOOKUP(H$37:H$179,dias!A$2:B$16,2,0)</f>
        <v>46029</v>
      </c>
      <c r="J170" s="27">
        <v>0.66666666666666663</v>
      </c>
      <c r="K170" s="30">
        <v>3</v>
      </c>
    </row>
    <row r="171" spans="1:11" ht="18" customHeight="1" x14ac:dyDescent="0.25">
      <c r="A171" s="74" t="s">
        <v>9</v>
      </c>
      <c r="B171" s="145" t="s">
        <v>134</v>
      </c>
      <c r="C171" s="151"/>
      <c r="D171" s="151"/>
      <c r="E171" s="151"/>
      <c r="F171" s="151"/>
      <c r="G171" s="141" t="s">
        <v>3</v>
      </c>
      <c r="H171" s="142">
        <v>3</v>
      </c>
      <c r="I171" s="26">
        <f>VLOOKUP(H$37:H$179,dias!A$2:B$16,2,0)</f>
        <v>46029</v>
      </c>
      <c r="J171" s="27">
        <v>0.66666666666666663</v>
      </c>
      <c r="K171" s="30">
        <v>4</v>
      </c>
    </row>
    <row r="172" spans="1:11" ht="18" customHeight="1" x14ac:dyDescent="0.25">
      <c r="A172" s="74"/>
      <c r="B172" s="145" t="s">
        <v>168</v>
      </c>
      <c r="C172" s="151"/>
      <c r="D172" s="151"/>
      <c r="E172" s="152" t="s">
        <v>3</v>
      </c>
      <c r="F172" s="152"/>
      <c r="G172" s="119"/>
      <c r="H172" s="142">
        <v>1</v>
      </c>
      <c r="I172" s="26">
        <f>VLOOKUP(H$37:H$179,dias!A$2:B$16,2,0)</f>
        <v>46027</v>
      </c>
      <c r="J172" s="27">
        <v>0.66666666666666663</v>
      </c>
      <c r="K172" s="28">
        <v>7</v>
      </c>
    </row>
    <row r="173" spans="1:11" ht="18" customHeight="1" x14ac:dyDescent="0.25">
      <c r="A173" s="74"/>
      <c r="B173" s="145" t="s">
        <v>169</v>
      </c>
      <c r="C173" s="151"/>
      <c r="D173" s="151"/>
      <c r="E173" s="166" t="s">
        <v>3</v>
      </c>
      <c r="F173" s="166"/>
      <c r="G173" s="119"/>
      <c r="H173" s="142">
        <v>3</v>
      </c>
      <c r="I173" s="26">
        <f>VLOOKUP(H$37:H$179,dias!A$2:B$16,2,0)</f>
        <v>46029</v>
      </c>
      <c r="J173" s="27">
        <v>0.66666666666666663</v>
      </c>
      <c r="K173" s="30">
        <v>7</v>
      </c>
    </row>
    <row r="174" spans="1:11" ht="18" customHeight="1" x14ac:dyDescent="0.25">
      <c r="A174" s="74"/>
      <c r="B174" s="145" t="s">
        <v>67</v>
      </c>
      <c r="C174" s="151"/>
      <c r="D174" s="151"/>
      <c r="E174" s="152" t="s">
        <v>3</v>
      </c>
      <c r="F174" s="152"/>
      <c r="G174" s="119"/>
      <c r="H174" s="142">
        <v>4</v>
      </c>
      <c r="I174" s="26">
        <f>VLOOKUP(H$37:H$179,dias!A$2:B$16,2,0)</f>
        <v>46030</v>
      </c>
      <c r="J174" s="27">
        <v>0.66666666666666663</v>
      </c>
      <c r="K174" s="30">
        <v>7</v>
      </c>
    </row>
    <row r="175" spans="1:11" ht="18" customHeight="1" x14ac:dyDescent="0.25">
      <c r="A175" s="74"/>
      <c r="B175" s="16" t="s">
        <v>34</v>
      </c>
      <c r="C175" s="166" t="s">
        <v>3</v>
      </c>
      <c r="D175" s="166"/>
      <c r="E175" s="151"/>
      <c r="F175" s="151"/>
      <c r="G175" s="119"/>
      <c r="H175" s="142">
        <v>4</v>
      </c>
      <c r="I175" s="26">
        <f>VLOOKUP(H$37:H$179,dias!A$2:B$16,2,0)</f>
        <v>46030</v>
      </c>
      <c r="J175" s="29">
        <v>0.66666666666666663</v>
      </c>
      <c r="K175" s="30">
        <v>4</v>
      </c>
    </row>
    <row r="176" spans="1:11" ht="18" customHeight="1" x14ac:dyDescent="0.25">
      <c r="A176" s="74"/>
      <c r="B176" s="16" t="s">
        <v>92</v>
      </c>
      <c r="C176" s="166" t="s">
        <v>3</v>
      </c>
      <c r="D176" s="166"/>
      <c r="E176" s="151"/>
      <c r="F176" s="151"/>
      <c r="G176" s="119"/>
      <c r="H176" s="142">
        <v>3</v>
      </c>
      <c r="I176" s="26">
        <f>VLOOKUP(H$37:H$179,dias!A$2:B$16,2,0)</f>
        <v>46029</v>
      </c>
      <c r="J176" s="27">
        <v>0.66666666666666663</v>
      </c>
      <c r="K176" s="30">
        <v>6</v>
      </c>
    </row>
    <row r="177" spans="1:11" ht="18" customHeight="1" x14ac:dyDescent="0.25">
      <c r="A177" s="74"/>
      <c r="B177" s="145" t="s">
        <v>117</v>
      </c>
      <c r="C177" s="151"/>
      <c r="D177" s="151"/>
      <c r="E177" s="151"/>
      <c r="F177" s="151"/>
      <c r="G177" s="139" t="s">
        <v>3</v>
      </c>
      <c r="H177" s="142">
        <v>4</v>
      </c>
      <c r="I177" s="26">
        <f>VLOOKUP(H$37:H$179,dias!A$2:B$16,2,0)</f>
        <v>46030</v>
      </c>
      <c r="J177" s="29">
        <v>0.66666666666666663</v>
      </c>
      <c r="K177" s="30">
        <v>5</v>
      </c>
    </row>
    <row r="178" spans="1:11" ht="18" customHeight="1" x14ac:dyDescent="0.25">
      <c r="A178" s="74"/>
      <c r="B178" s="145" t="s">
        <v>135</v>
      </c>
      <c r="C178" s="151"/>
      <c r="D178" s="151"/>
      <c r="E178" s="151"/>
      <c r="F178" s="151"/>
      <c r="G178" s="141" t="s">
        <v>3</v>
      </c>
      <c r="H178" s="142">
        <v>9</v>
      </c>
      <c r="I178" s="26">
        <f>VLOOKUP(H$37:H$179,dias!A$2:B$16,2,0)</f>
        <v>46035</v>
      </c>
      <c r="J178" s="29">
        <v>0.66666666666666663</v>
      </c>
      <c r="K178" s="30">
        <v>5</v>
      </c>
    </row>
    <row r="179" spans="1:11" ht="18" customHeight="1" thickBot="1" x14ac:dyDescent="0.3">
      <c r="A179" s="74"/>
      <c r="B179" s="146" t="s">
        <v>170</v>
      </c>
      <c r="C179" s="158"/>
      <c r="D179" s="158"/>
      <c r="E179" s="159" t="s">
        <v>3</v>
      </c>
      <c r="F179" s="159"/>
      <c r="G179" s="147"/>
      <c r="H179" s="50">
        <v>8</v>
      </c>
      <c r="I179" s="51">
        <f>VLOOKUP(H$37:H$179,dias!A$2:B$16,2,0)</f>
        <v>46034</v>
      </c>
      <c r="J179" s="122">
        <v>0.66666666666666663</v>
      </c>
      <c r="K179" s="123">
        <v>5</v>
      </c>
    </row>
    <row r="180" spans="1:11" x14ac:dyDescent="0.25">
      <c r="A180" s="1"/>
      <c r="B180" s="2" t="s">
        <v>123</v>
      </c>
      <c r="C180" s="1"/>
      <c r="D180" s="1"/>
      <c r="E180" s="1"/>
      <c r="F180" s="1"/>
      <c r="G180" s="63"/>
      <c r="H180" s="1"/>
      <c r="I180" s="63"/>
      <c r="J180" s="63"/>
      <c r="K180" s="63"/>
    </row>
  </sheetData>
  <autoFilter ref="H2:H180" xr:uid="{00000000-0001-0000-0000-000000000000}"/>
  <sortState xmlns:xlrd2="http://schemas.microsoft.com/office/spreadsheetml/2017/richdata2" ref="B22:B32">
    <sortCondition ref="B21:B32"/>
  </sortState>
  <mergeCells count="108">
    <mergeCell ref="C177:D177"/>
    <mergeCell ref="E177:F177"/>
    <mergeCell ref="A145:A146"/>
    <mergeCell ref="C145:G145"/>
    <mergeCell ref="E168:F168"/>
    <mergeCell ref="E170:F170"/>
    <mergeCell ref="C169:D169"/>
    <mergeCell ref="E169:F169"/>
    <mergeCell ref="C146:G146"/>
    <mergeCell ref="E162:F162"/>
    <mergeCell ref="E163:F163"/>
    <mergeCell ref="C175:D175"/>
    <mergeCell ref="C172:D172"/>
    <mergeCell ref="C171:D171"/>
    <mergeCell ref="E171:F171"/>
    <mergeCell ref="C157:D157"/>
    <mergeCell ref="C158:D158"/>
    <mergeCell ref="C159:D159"/>
    <mergeCell ref="C161:D161"/>
    <mergeCell ref="C160:D160"/>
    <mergeCell ref="C162:D162"/>
    <mergeCell ref="C163:D163"/>
    <mergeCell ref="E172:F172"/>
    <mergeCell ref="E176:F176"/>
    <mergeCell ref="C9:E9"/>
    <mergeCell ref="C15:E15"/>
    <mergeCell ref="C16:E16"/>
    <mergeCell ref="F9:G9"/>
    <mergeCell ref="F15:G15"/>
    <mergeCell ref="F16:G16"/>
    <mergeCell ref="C10:E10"/>
    <mergeCell ref="C11:E11"/>
    <mergeCell ref="C12:E12"/>
    <mergeCell ref="C13:E13"/>
    <mergeCell ref="C14:E14"/>
    <mergeCell ref="F10:G10"/>
    <mergeCell ref="F11:G11"/>
    <mergeCell ref="B2:K2"/>
    <mergeCell ref="G4:I4"/>
    <mergeCell ref="C5:E5"/>
    <mergeCell ref="F5:G5"/>
    <mergeCell ref="C6:E6"/>
    <mergeCell ref="C7:E7"/>
    <mergeCell ref="C8:E8"/>
    <mergeCell ref="F6:G6"/>
    <mergeCell ref="F7:G7"/>
    <mergeCell ref="F8:G8"/>
    <mergeCell ref="C26:E26"/>
    <mergeCell ref="F26:G26"/>
    <mergeCell ref="C27:E27"/>
    <mergeCell ref="F27:G27"/>
    <mergeCell ref="C28:E28"/>
    <mergeCell ref="F28:G28"/>
    <mergeCell ref="F12:G12"/>
    <mergeCell ref="F13:G13"/>
    <mergeCell ref="F14:G14"/>
    <mergeCell ref="C20:E20"/>
    <mergeCell ref="F20:G20"/>
    <mergeCell ref="C21:E21"/>
    <mergeCell ref="F21:G21"/>
    <mergeCell ref="C22:E22"/>
    <mergeCell ref="F22:G22"/>
    <mergeCell ref="G18:I18"/>
    <mergeCell ref="C23:E23"/>
    <mergeCell ref="F23:G23"/>
    <mergeCell ref="C24:E24"/>
    <mergeCell ref="F24:G24"/>
    <mergeCell ref="C25:E25"/>
    <mergeCell ref="F25:G25"/>
    <mergeCell ref="C164:D164"/>
    <mergeCell ref="C29:E29"/>
    <mergeCell ref="F29:G29"/>
    <mergeCell ref="C30:E30"/>
    <mergeCell ref="F30:G30"/>
    <mergeCell ref="C168:D168"/>
    <mergeCell ref="C170:D170"/>
    <mergeCell ref="E165:F165"/>
    <mergeCell ref="E166:F166"/>
    <mergeCell ref="E167:F167"/>
    <mergeCell ref="C165:D165"/>
    <mergeCell ref="C166:D166"/>
    <mergeCell ref="C167:D167"/>
    <mergeCell ref="C31:E31"/>
    <mergeCell ref="F31:G31"/>
    <mergeCell ref="C174:D174"/>
    <mergeCell ref="E174:F174"/>
    <mergeCell ref="E175:F175"/>
    <mergeCell ref="C32:E32"/>
    <mergeCell ref="F32:G32"/>
    <mergeCell ref="C179:D179"/>
    <mergeCell ref="E179:F179"/>
    <mergeCell ref="C178:D178"/>
    <mergeCell ref="E178:F178"/>
    <mergeCell ref="C147:G147"/>
    <mergeCell ref="C148:G148"/>
    <mergeCell ref="C149:G149"/>
    <mergeCell ref="C150:G150"/>
    <mergeCell ref="C151:G151"/>
    <mergeCell ref="C152:G152"/>
    <mergeCell ref="C176:D176"/>
    <mergeCell ref="C173:D173"/>
    <mergeCell ref="E157:F157"/>
    <mergeCell ref="E158:F158"/>
    <mergeCell ref="E159:F159"/>
    <mergeCell ref="E161:F161"/>
    <mergeCell ref="E160:F160"/>
    <mergeCell ref="E164:F164"/>
    <mergeCell ref="E173:F173"/>
  </mergeCells>
  <printOptions horizontalCentered="1"/>
  <pageMargins left="0.59055118110236227" right="0.59055118110236227" top="0.59055118110236227" bottom="0.59055118110236227" header="0.59055118110236227" footer="0.59055118110236227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B12" sqref="B12"/>
    </sheetView>
  </sheetViews>
  <sheetFormatPr defaultRowHeight="13.2" x14ac:dyDescent="0.25"/>
  <sheetData>
    <row r="1" spans="1:6" ht="18" customHeight="1" x14ac:dyDescent="0.25">
      <c r="A1" s="38"/>
      <c r="B1" s="38"/>
      <c r="C1" s="25">
        <v>1</v>
      </c>
      <c r="D1" s="25">
        <v>2</v>
      </c>
      <c r="E1" s="25">
        <v>3</v>
      </c>
      <c r="F1" s="25" t="s">
        <v>31</v>
      </c>
    </row>
    <row r="2" spans="1:6" ht="18" customHeight="1" x14ac:dyDescent="0.25">
      <c r="A2" s="39">
        <v>0</v>
      </c>
      <c r="B2" s="100">
        <v>46026</v>
      </c>
      <c r="C2" s="25"/>
      <c r="D2" s="25"/>
      <c r="E2" s="25"/>
      <c r="F2" s="25"/>
    </row>
    <row r="3" spans="1:6" ht="18" customHeight="1" x14ac:dyDescent="0.25">
      <c r="A3" s="86">
        <v>1</v>
      </c>
      <c r="B3" s="148">
        <v>46027</v>
      </c>
      <c r="C3" s="99"/>
      <c r="D3" s="25"/>
      <c r="E3" s="25"/>
      <c r="F3" s="25"/>
    </row>
    <row r="4" spans="1:6" ht="18" customHeight="1" x14ac:dyDescent="0.25">
      <c r="A4" s="86">
        <v>2</v>
      </c>
      <c r="B4" s="148">
        <v>46028</v>
      </c>
      <c r="C4" s="99"/>
      <c r="D4" s="25"/>
      <c r="E4" s="25"/>
      <c r="F4" s="25"/>
    </row>
    <row r="5" spans="1:6" ht="18" customHeight="1" x14ac:dyDescent="0.25">
      <c r="A5" s="86">
        <v>3</v>
      </c>
      <c r="B5" s="148">
        <v>46029</v>
      </c>
      <c r="C5" s="99"/>
      <c r="D5" s="25"/>
      <c r="E5" s="25"/>
      <c r="F5" s="25"/>
    </row>
    <row r="6" spans="1:6" ht="18" customHeight="1" x14ac:dyDescent="0.25">
      <c r="A6" s="86">
        <v>4</v>
      </c>
      <c r="B6" s="148">
        <v>46030</v>
      </c>
      <c r="C6" s="99"/>
      <c r="D6" s="25"/>
      <c r="E6" s="25"/>
      <c r="F6" s="25"/>
    </row>
    <row r="7" spans="1:6" ht="18" customHeight="1" x14ac:dyDescent="0.25">
      <c r="A7" s="86">
        <v>5</v>
      </c>
      <c r="B7" s="148">
        <v>46031</v>
      </c>
      <c r="C7" s="99"/>
      <c r="D7" s="25"/>
      <c r="E7" s="25"/>
      <c r="F7" s="25"/>
    </row>
    <row r="8" spans="1:6" ht="18" customHeight="1" x14ac:dyDescent="0.25">
      <c r="A8" s="39">
        <v>6</v>
      </c>
      <c r="B8" s="100">
        <v>46032</v>
      </c>
      <c r="C8" s="99"/>
      <c r="D8" s="25"/>
      <c r="E8" s="25"/>
      <c r="F8" s="25"/>
    </row>
    <row r="9" spans="1:6" ht="18" customHeight="1" x14ac:dyDescent="0.25">
      <c r="A9" s="39">
        <v>7</v>
      </c>
      <c r="B9" s="100">
        <v>46033</v>
      </c>
      <c r="C9" s="99"/>
      <c r="D9" s="25"/>
      <c r="E9" s="25"/>
      <c r="F9" s="25"/>
    </row>
    <row r="10" spans="1:6" ht="18" customHeight="1" x14ac:dyDescent="0.25">
      <c r="A10" s="86">
        <v>8</v>
      </c>
      <c r="B10" s="148">
        <v>46034</v>
      </c>
      <c r="C10" s="99"/>
      <c r="D10" s="25"/>
      <c r="E10" s="25"/>
      <c r="F10" s="25"/>
    </row>
    <row r="11" spans="1:6" ht="18" customHeight="1" x14ac:dyDescent="0.25">
      <c r="A11" s="86">
        <v>9</v>
      </c>
      <c r="B11" s="148">
        <v>46035</v>
      </c>
      <c r="C11" s="99"/>
      <c r="D11" s="25"/>
      <c r="E11" s="25"/>
      <c r="F11" s="25"/>
    </row>
    <row r="12" spans="1:6" ht="18" customHeight="1" x14ac:dyDescent="0.25">
      <c r="A12" s="86">
        <v>10</v>
      </c>
      <c r="B12" s="148">
        <v>46036</v>
      </c>
      <c r="C12" s="25"/>
      <c r="D12" s="25"/>
      <c r="E12" s="25"/>
      <c r="F12" s="25"/>
    </row>
    <row r="13" spans="1:6" ht="18" customHeight="1" x14ac:dyDescent="0.25">
      <c r="A13" s="39">
        <v>11</v>
      </c>
      <c r="B13" s="100">
        <v>46037</v>
      </c>
      <c r="C13" s="38"/>
      <c r="D13" s="38"/>
      <c r="E13" s="38"/>
      <c r="F13" s="38"/>
    </row>
    <row r="14" spans="1:6" ht="18" customHeight="1" x14ac:dyDescent="0.25">
      <c r="A14" s="39">
        <v>12</v>
      </c>
      <c r="B14" s="100">
        <v>46038</v>
      </c>
      <c r="C14" s="38"/>
      <c r="D14" s="38"/>
      <c r="E14" s="38"/>
      <c r="F14" s="38"/>
    </row>
    <row r="15" spans="1:6" ht="18" customHeight="1" x14ac:dyDescent="0.25">
      <c r="A15" s="39">
        <v>13</v>
      </c>
      <c r="B15" s="100">
        <v>46039</v>
      </c>
      <c r="C15" s="38"/>
      <c r="D15" s="38"/>
      <c r="E15" s="38"/>
      <c r="F15" s="38"/>
    </row>
    <row r="16" spans="1:6" ht="18" customHeight="1" x14ac:dyDescent="0.25">
      <c r="A16" s="39">
        <v>14</v>
      </c>
      <c r="B16" s="100">
        <v>46040</v>
      </c>
      <c r="C16" s="38"/>
      <c r="D16" s="38"/>
      <c r="E16" s="38"/>
      <c r="F16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C. Exames Ép. NORMAL1S 2025_26</vt:lpstr>
      <vt:lpstr>dias</vt:lpstr>
      <vt:lpstr>'C. Exames Ép. NORMAL1S 2025_26'!Área_de_Impressão</vt:lpstr>
      <vt:lpstr>dias!Área_de_Impressão</vt:lpstr>
    </vt:vector>
  </TitlesOfParts>
  <Company>Escola Superior de Desporto de Rio Maior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Franco</dc:creator>
  <cp:lastModifiedBy>Marta Ribeiro - ESDRM</cp:lastModifiedBy>
  <cp:lastPrinted>2024-11-14T10:51:18Z</cp:lastPrinted>
  <dcterms:created xsi:type="dcterms:W3CDTF">2008-01-09T10:35:19Z</dcterms:created>
  <dcterms:modified xsi:type="dcterms:W3CDTF">2025-12-11T16:07:59Z</dcterms:modified>
</cp:coreProperties>
</file>