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o.baptista\Nextcloud\SC - RH_Documentos\Bernardo\Recursos Humanos - IPS\Concursos\Investigadores\ESDRM\Comportamento Humano e Desempenho Desportivo\"/>
    </mc:Choice>
  </mc:AlternateContent>
  <xr:revisionPtr revIDLastSave="0" documentId="8_{90903B69-4089-413F-BC53-F3649508F13C}" xr6:coauthVersionLast="47" xr6:coauthVersionMax="47" xr10:uidLastSave="{00000000-0000-0000-0000-000000000000}"/>
  <workbookProtection workbookPassword="DFE3" lockStructure="1"/>
  <bookViews>
    <workbookView xWindow="-108" yWindow="-108" windowWidth="23256" windowHeight="12456" xr2:uid="{00000000-000D-0000-FFFF-FFFF00000000}"/>
  </bookViews>
  <sheets>
    <sheet name="Grelha de acordo CTC " sheetId="3" r:id="rId1"/>
  </sheets>
  <definedNames>
    <definedName name="_xlnm.Print_Area" localSheetId="0">'Grelha de acordo CTC '!$B$11:$G$92</definedName>
    <definedName name="_xlnm.Print_Titles" localSheetId="0">'Grelha de acordo CTC '!$18:$18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2" i="3" l="1"/>
  <c r="G91" i="3"/>
  <c r="G71" i="3"/>
  <c r="G54" i="3"/>
  <c r="G90" i="3"/>
  <c r="G87" i="3"/>
  <c r="G78" i="3"/>
  <c r="G70" i="3"/>
  <c r="G68" i="3"/>
  <c r="G65" i="3"/>
  <c r="G62" i="3"/>
  <c r="G59" i="3"/>
  <c r="G53" i="3"/>
  <c r="G51" i="3"/>
  <c r="G45" i="3"/>
  <c r="G41" i="3"/>
  <c r="G33" i="3"/>
  <c r="G29" i="3"/>
</calcChain>
</file>

<file path=xl/sharedStrings.xml><?xml version="1.0" encoding="utf-8"?>
<sst xmlns="http://schemas.openxmlformats.org/spreadsheetml/2006/main" count="118" uniqueCount="93">
  <si>
    <t xml:space="preserve">Candidato: </t>
  </si>
  <si>
    <t>Parâmetros</t>
  </si>
  <si>
    <t>Critérios</t>
  </si>
  <si>
    <t>Pontuação por Material</t>
  </si>
  <si>
    <t>pontos cada</t>
  </si>
  <si>
    <t>ponto cada</t>
  </si>
  <si>
    <t>ponto por livro publicado</t>
  </si>
  <si>
    <t>pontos por órgão</t>
  </si>
  <si>
    <t>TOTAL</t>
  </si>
  <si>
    <t>PONTUAÇÃO FINAL (PF)</t>
  </si>
  <si>
    <t>Pontuação Critério</t>
  </si>
  <si>
    <t>Pontuação Parâmetro OAR</t>
  </si>
  <si>
    <t>Sistema de Avaliação e Classificação</t>
  </si>
  <si>
    <t>A.2. Atividade Editorial (5%)</t>
  </si>
  <si>
    <t>A.2.1. Editor revista WoS/Scopus</t>
  </si>
  <si>
    <t>A.2.2. Membro equipa editorial WoS/Scopus</t>
  </si>
  <si>
    <t>A.2.3. Revisor científico</t>
  </si>
  <si>
    <t>A.3.1. Comissões organização/científicas - Presidente</t>
  </si>
  <si>
    <t>A.4. Prémios e Distinções (5%)</t>
  </si>
  <si>
    <t>A.4.1. Prémios científicos internacionais</t>
  </si>
  <si>
    <t>A.4.2. Prémios científicos nacionais</t>
  </si>
  <si>
    <t>A.4.3. Bolsas pós-doutoramento</t>
  </si>
  <si>
    <t>B. Transferência e Valorização do Conhecimento (TVC) - 20%</t>
  </si>
  <si>
    <t>B.1. Propriedade Intelectual (30%)</t>
  </si>
  <si>
    <t>B.1.1. Patentes concedidas</t>
  </si>
  <si>
    <t>B.1.2. Patentes em registo</t>
  </si>
  <si>
    <t>B.1.3. Protótipos desenvolvidos</t>
  </si>
  <si>
    <t>B.2.1. Contratos I&amp;D empresas</t>
  </si>
  <si>
    <t>B.3. Empreendedorismo (20%)</t>
  </si>
  <si>
    <t>B.3.1. Criação start-ups/spin-offs</t>
  </si>
  <si>
    <t>B.3.2. Participação em incubadoras</t>
  </si>
  <si>
    <t>Pontuação Parâmetro TVC</t>
  </si>
  <si>
    <t>C. Outras Atividades Relevantes (OAR) - 10%</t>
  </si>
  <si>
    <t>C.1.1. Órgãos unidades investigação - Coordenador/Diretor (por ano)</t>
  </si>
  <si>
    <t>A.3.2. Comissões organização/científicas - Membro</t>
  </si>
  <si>
    <t>C.1.2. Órgãos unidades investigação - Membro órgão direção (por ano)</t>
  </si>
  <si>
    <t>C.1.3. Organizações científicas - Presidente sociedades científicas</t>
  </si>
  <si>
    <t>C.1.4. Organizações científicas - Membro direção organizações</t>
  </si>
  <si>
    <t>C.1.5. Participação em comissões científicas e avaliação</t>
  </si>
  <si>
    <t>A.3.3. Conferência internacional (convidado/a)</t>
  </si>
  <si>
    <t>C.2. Orientação Científica (35%)</t>
  </si>
  <si>
    <t>B.5. Divulgação Científica (5%)</t>
  </si>
  <si>
    <t>A.3. Eventos Científicos (5%)</t>
  </si>
  <si>
    <t>A.6.1. Apresentação projeto científico (avaliação qualitativa)</t>
  </si>
  <si>
    <t>B.2. Ligação ao Tecido Empresarial (30%)</t>
  </si>
  <si>
    <t>A.5. Projetos de Investigação (30%)</t>
  </si>
  <si>
    <t>A.1. Publicações (30%)</t>
  </si>
  <si>
    <r>
      <t>A.6. Projeto Desenvolvimento Científico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(25%)</t>
    </r>
  </si>
  <si>
    <t>C.1. Gestão Científica (40%)</t>
  </si>
  <si>
    <t>OAR = (C.1×0,40 + C.2×0,35 + C.3x0,25)</t>
  </si>
  <si>
    <t>Indicadores</t>
  </si>
  <si>
    <t>B.4. Ações de Formação para Empresas (10%)</t>
  </si>
  <si>
    <t>B.4.1. Coordenação de ações de formação empresariais</t>
  </si>
  <si>
    <t>B.4.2. Participação como formador em ações de formação empresariais  (&gt;12h)</t>
  </si>
  <si>
    <t>C.2.1. Participação júris doutoramento</t>
  </si>
  <si>
    <t>C.2.2. Participação júris mestrado</t>
  </si>
  <si>
    <t>C.2.4. Orientação  doutoramentos concluídos</t>
  </si>
  <si>
    <t>C.2.5. Coorientação doutoramentos concluídos</t>
  </si>
  <si>
    <t>C.2.8. Orientação bolseiros investigação</t>
  </si>
  <si>
    <t>C.3.1. Atividade Docente (por semestre, até limite FCT-Tenure)</t>
  </si>
  <si>
    <t>Quantidade / Qualidade</t>
  </si>
  <si>
    <t>A.1.4. Capítulos de livros científicos - Coautor com ISBN</t>
  </si>
  <si>
    <t>A.1.3. Capítulos de livros científicos - Primeiro autor com ISBN</t>
  </si>
  <si>
    <t>A.1.2. Livros científicos com arbitragem - Coautoria com ISBN</t>
  </si>
  <si>
    <t>A.1.1. Livros científicos com arbitragem - Autoria individual com ISBN</t>
  </si>
  <si>
    <t>A.3.7. Afiliação a redes científicas internacionais (por rede)</t>
  </si>
  <si>
    <t>C.3.2. Atividade Investigador Auxiliar (por ano)</t>
  </si>
  <si>
    <t>C.2.3. Orientação  pós-doutoramentos concluídos</t>
  </si>
  <si>
    <t>A.1.5. Artigos WoS/Scopus - 1º/último autor (Q1-Q2)</t>
  </si>
  <si>
    <t>A.1.6. Artigos WoS/Scopus - 1º/último autor (Q3-Q4)</t>
  </si>
  <si>
    <t>A.1.7. Artigos WoS/Scopus - Coautor (Q1-Q2)</t>
  </si>
  <si>
    <t>A.1.8. Artigos WoS/Scopus - Coautor (Q3-Q4)</t>
  </si>
  <si>
    <t xml:space="preserve">A.3.4. Comunicação oral internacional 1º autor </t>
  </si>
  <si>
    <t xml:space="preserve">A.3.5. Comunicação oral nacional 1º autor </t>
  </si>
  <si>
    <t xml:space="preserve">A.3.6. Poster científico 1º autor </t>
  </si>
  <si>
    <t>A.5.1. Investigador responsável de projetos internacionais financiados</t>
  </si>
  <si>
    <t>A.5.2. Investigador responsável na Instituição de projetos internacionais financiados</t>
  </si>
  <si>
    <t>A.5.3. Investigador responsável de projetos nacionais financiados</t>
  </si>
  <si>
    <t>A.5.4. Investigador responsável na Instituição (local/área) de projetos nacionais financiados</t>
  </si>
  <si>
    <t>A.5.5. Membro da equipa de investigação de projetos financiados</t>
  </si>
  <si>
    <t>C.2.6. Orientação de dissertações de mestrados concluídos</t>
  </si>
  <si>
    <t>C.2.7. Coorientação de dissertações mestrados concluídos</t>
  </si>
  <si>
    <t>C.3. Atividade Profissional (25%)</t>
  </si>
  <si>
    <r>
      <t xml:space="preserve">Concurso documental, de âmbito internacional, para recrutamento de um </t>
    </r>
    <r>
      <rPr>
        <b/>
        <u/>
        <sz val="14"/>
        <rFont val="Calibri"/>
        <family val="2"/>
        <scheme val="minor"/>
      </rPr>
      <t>Investigador Auxiliar</t>
    </r>
    <r>
      <rPr>
        <sz val="14"/>
        <rFont val="Calibri"/>
        <family val="2"/>
        <scheme val="minor"/>
      </rPr>
      <t xml:space="preserve">, em regime de </t>
    </r>
    <r>
      <rPr>
        <b/>
        <u/>
        <sz val="14"/>
        <rFont val="Calibri"/>
        <family val="2"/>
        <scheme val="minor"/>
      </rPr>
      <t>contrato de trabalho em funções públicas por tempo indeterminado</t>
    </r>
    <r>
      <rPr>
        <sz val="14"/>
        <rFont val="Calibri"/>
        <family val="2"/>
        <scheme val="minor"/>
      </rPr>
      <t>, na área científica de ciências do desporto, área disciplinar de comportamento humano e desempenho desportivo</t>
    </r>
  </si>
  <si>
    <t>SPRINT - IPSANTARÉM [2023.15116.TENURE.005]</t>
  </si>
  <si>
    <t>A. Desempenho Científico (DC) - 70%</t>
  </si>
  <si>
    <t>Pontuação Parâmetro DC</t>
  </si>
  <si>
    <t>DC = (A.1×0,30 + A.2×0,05 + A.3×0,05 + A.4×0,05 + A.5×0,30 + A.6×0,25)</t>
  </si>
  <si>
    <t>PF = (0,70×DC) + (0,20×TVC) + (0,10×OAR)</t>
  </si>
  <si>
    <t>A.1.9 Publicações técnicas com ISBN</t>
  </si>
  <si>
    <t>B.2.2. Consultoria técnica</t>
  </si>
  <si>
    <t>B.5.1. Ações divulgação públicos não especializados (até 5 ações)</t>
  </si>
  <si>
    <t>TVC = (B.1×0,30 + B.2×0,30 + B.3×0,20 + B.4×0,10 + B.5×0,05)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</si>
</sst>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164" fontId="14" fillId="4" borderId="14" xfId="0" applyNumberFormat="1" applyFont="1" applyFill="1" applyBorder="1" applyAlignment="1">
      <alignment vertical="center"/>
    </xf>
    <xf numFmtId="164" fontId="14" fillId="4" borderId="0" xfId="0" applyNumberFormat="1" applyFont="1" applyFill="1" applyAlignment="1">
      <alignment vertical="center"/>
    </xf>
    <xf numFmtId="164" fontId="14" fillId="4" borderId="11" xfId="0" applyNumberFormat="1" applyFont="1" applyFill="1" applyBorder="1" applyAlignment="1">
      <alignment vertical="center"/>
    </xf>
    <xf numFmtId="0" fontId="11" fillId="5" borderId="10" xfId="0" applyFont="1" applyFill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164" fontId="14" fillId="4" borderId="12" xfId="0" applyNumberFormat="1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right" vertical="center" indent="1"/>
    </xf>
    <xf numFmtId="164" fontId="9" fillId="3" borderId="2" xfId="0" applyNumberFormat="1" applyFont="1" applyFill="1" applyBorder="1" applyAlignment="1">
      <alignment horizontal="center" vertical="center"/>
    </xf>
    <xf numFmtId="2" fontId="3" fillId="0" borderId="0" xfId="2" applyNumberFormat="1" applyFont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16" fillId="0" borderId="21" xfId="0" applyFont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2" fontId="5" fillId="4" borderId="15" xfId="0" applyNumberFormat="1" applyFont="1" applyFill="1" applyBorder="1" applyAlignment="1">
      <alignment horizontal="center" vertical="center"/>
    </xf>
    <xf numFmtId="9" fontId="15" fillId="5" borderId="6" xfId="1" applyFont="1" applyFill="1" applyBorder="1" applyAlignment="1" applyProtection="1">
      <alignment vertical="center" textRotation="90" wrapText="1"/>
    </xf>
    <xf numFmtId="2" fontId="5" fillId="4" borderId="13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13" fillId="4" borderId="11" xfId="0" applyFont="1" applyFill="1" applyBorder="1" applyAlignment="1">
      <alignment horizontal="right" vertical="center"/>
    </xf>
    <xf numFmtId="2" fontId="19" fillId="4" borderId="0" xfId="0" applyNumberFormat="1" applyFont="1" applyFill="1" applyAlignment="1">
      <alignment horizontal="center" vertical="center"/>
    </xf>
    <xf numFmtId="0" fontId="5" fillId="0" borderId="9" xfId="0" applyFont="1" applyBorder="1" applyAlignment="1">
      <alignment horizontal="left" vertical="center" indent="1"/>
    </xf>
    <xf numFmtId="0" fontId="5" fillId="2" borderId="9" xfId="0" applyFont="1" applyFill="1" applyBorder="1" applyAlignment="1">
      <alignment horizontal="left" vertical="center" indent="1"/>
    </xf>
    <xf numFmtId="0" fontId="13" fillId="4" borderId="11" xfId="0" applyFont="1" applyFill="1" applyBorder="1" applyAlignment="1">
      <alignment horizontal="right" vertical="center"/>
    </xf>
    <xf numFmtId="164" fontId="20" fillId="2" borderId="13" xfId="0" applyNumberFormat="1" applyFont="1" applyFill="1" applyBorder="1" applyAlignment="1">
      <alignment horizontal="center" vertical="center"/>
    </xf>
    <xf numFmtId="0" fontId="8" fillId="0" borderId="18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left" vertical="center" wrapText="1" indent="1"/>
    </xf>
    <xf numFmtId="0" fontId="11" fillId="5" borderId="17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11" fillId="5" borderId="6" xfId="0" applyFont="1" applyFill="1" applyBorder="1" applyAlignment="1">
      <alignment horizontal="left" vertical="center" wrapText="1" indent="1"/>
    </xf>
    <xf numFmtId="0" fontId="11" fillId="5" borderId="0" xfId="0" applyFont="1" applyFill="1" applyAlignment="1">
      <alignment horizontal="left" vertical="center" wrapText="1" indent="1"/>
    </xf>
    <xf numFmtId="9" fontId="15" fillId="5" borderId="6" xfId="1" applyFont="1" applyFill="1" applyBorder="1" applyAlignment="1" applyProtection="1">
      <alignment horizontal="center" vertical="center" textRotation="90" wrapText="1"/>
    </xf>
    <xf numFmtId="9" fontId="15" fillId="5" borderId="7" xfId="1" applyFont="1" applyFill="1" applyBorder="1" applyAlignment="1" applyProtection="1">
      <alignment horizontal="center" vertical="center" textRotation="90" wrapText="1"/>
    </xf>
    <xf numFmtId="0" fontId="3" fillId="0" borderId="1" xfId="0" applyFont="1" applyBorder="1" applyAlignment="1" applyProtection="1">
      <alignment horizontal="left" vertical="center" indent="1"/>
      <protection locked="0"/>
    </xf>
  </cellXfs>
  <cellStyles count="3">
    <cellStyle name="Normal" xfId="0" builtinId="0"/>
    <cellStyle name="Normal 2" xfId="2" xr:uid="{00000000-0005-0000-0000-000001000000}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240203</xdr:colOff>
      <xdr:row>9</xdr:row>
      <xdr:rowOff>42334</xdr:rowOff>
    </xdr:from>
    <xdr:to>
      <xdr:col>2</xdr:col>
      <xdr:colOff>118534</xdr:colOff>
      <xdr:row>11</xdr:row>
      <xdr:rowOff>255531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6E7D5A3-8028-488E-BAF5-13B3E2DC5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03" y="296334"/>
          <a:ext cx="1681731" cy="771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G93"/>
  <sheetViews>
    <sheetView showGridLines="0" tabSelected="1" topLeftCell="A9" zoomScale="80" zoomScaleNormal="80" workbookViewId="0">
      <selection activeCell="G88" sqref="G88:G89"/>
    </sheetView>
  </sheetViews>
  <sheetFormatPr defaultColWidth="0" defaultRowHeight="13.8" zeroHeight="1" x14ac:dyDescent="0.3"/>
  <cols>
    <col min="1" max="1" width="3.6640625" style="1" customWidth="1"/>
    <col min="2" max="2" width="22.5546875" style="1" customWidth="1"/>
    <col min="3" max="3" width="28.5546875" style="3" customWidth="1"/>
    <col min="4" max="4" width="103.44140625" style="1" customWidth="1"/>
    <col min="5" max="5" width="4.5546875" style="1" hidden="1" customWidth="1"/>
    <col min="6" max="6" width="20.5546875" style="1" hidden="1" customWidth="1"/>
    <col min="7" max="7" width="10.5546875" style="1" customWidth="1"/>
    <col min="8" max="8" width="3.6640625" style="1" customWidth="1"/>
    <col min="9" max="33" width="0" style="1" hidden="1" customWidth="1"/>
    <col min="34" max="16384" width="8.5546875" style="1" hidden="1"/>
  </cols>
  <sheetData>
    <row r="2" spans="2:7" hidden="1" x14ac:dyDescent="0.3">
      <c r="B2" s="48"/>
      <c r="C2" s="48"/>
      <c r="D2" s="48"/>
      <c r="E2" s="48"/>
      <c r="F2" s="48"/>
      <c r="G2" s="48"/>
    </row>
    <row r="3" spans="2:7" hidden="1" x14ac:dyDescent="0.3">
      <c r="B3" s="48"/>
      <c r="C3" s="48"/>
      <c r="D3" s="48"/>
      <c r="E3" s="48"/>
      <c r="F3" s="48"/>
      <c r="G3" s="48"/>
    </row>
    <row r="4" spans="2:7" hidden="1" x14ac:dyDescent="0.3">
      <c r="B4" s="48"/>
      <c r="C4" s="48"/>
      <c r="D4" s="48"/>
      <c r="E4" s="48"/>
      <c r="F4" s="48"/>
      <c r="G4" s="48"/>
    </row>
    <row r="5" spans="2:7" hidden="1" x14ac:dyDescent="0.3">
      <c r="B5" s="48"/>
      <c r="C5" s="48"/>
      <c r="D5" s="48"/>
      <c r="E5" s="48"/>
      <c r="F5" s="48"/>
      <c r="G5" s="48"/>
    </row>
    <row r="6" spans="2:7" hidden="1" x14ac:dyDescent="0.3">
      <c r="B6" s="48"/>
      <c r="C6" s="48"/>
      <c r="D6" s="48"/>
      <c r="E6" s="48"/>
      <c r="F6" s="48"/>
      <c r="G6" s="48"/>
    </row>
    <row r="7" spans="2:7" hidden="1" x14ac:dyDescent="0.3">
      <c r="B7" s="48"/>
      <c r="C7" s="48"/>
      <c r="D7" s="48"/>
      <c r="E7" s="48"/>
      <c r="F7" s="48"/>
      <c r="G7" s="48"/>
    </row>
    <row r="9" spans="2:7" ht="20.100000000000001" customHeight="1" x14ac:dyDescent="0.3">
      <c r="B9" s="6"/>
      <c r="C9" s="44" t="s">
        <v>84</v>
      </c>
      <c r="D9" s="44"/>
      <c r="E9" s="44"/>
      <c r="F9" s="44"/>
      <c r="G9" s="44"/>
    </row>
    <row r="10" spans="2:7" ht="19.5" customHeight="1" x14ac:dyDescent="0.3"/>
    <row r="11" spans="2:7" ht="24.9" customHeight="1" x14ac:dyDescent="0.3">
      <c r="B11" s="29"/>
      <c r="C11" s="45" t="s">
        <v>83</v>
      </c>
      <c r="D11" s="45"/>
      <c r="E11" s="45"/>
      <c r="F11" s="45"/>
      <c r="G11" s="45"/>
    </row>
    <row r="12" spans="2:7" ht="24.9" customHeight="1" x14ac:dyDescent="0.3">
      <c r="B12" s="30"/>
      <c r="C12" s="46"/>
      <c r="D12" s="46"/>
      <c r="E12" s="46"/>
      <c r="F12" s="46"/>
      <c r="G12" s="46"/>
    </row>
    <row r="13" spans="2:7" ht="14.25" customHeight="1" x14ac:dyDescent="0.3">
      <c r="B13" s="7"/>
      <c r="C13" s="7"/>
      <c r="D13" s="7"/>
      <c r="E13" s="7"/>
      <c r="F13" s="7"/>
      <c r="G13" s="7"/>
    </row>
    <row r="14" spans="2:7" ht="32.1" customHeight="1" x14ac:dyDescent="0.3">
      <c r="B14" s="49" t="s">
        <v>12</v>
      </c>
      <c r="C14" s="49"/>
      <c r="D14" s="49"/>
      <c r="E14" s="49"/>
      <c r="F14" s="49"/>
      <c r="G14" s="49"/>
    </row>
    <row r="15" spans="2:7" hidden="1" x14ac:dyDescent="0.3">
      <c r="C15" s="1"/>
    </row>
    <row r="16" spans="2:7" ht="20.100000000000001" customHeight="1" x14ac:dyDescent="0.3">
      <c r="B16" s="8" t="s">
        <v>0</v>
      </c>
      <c r="C16" s="61"/>
      <c r="D16" s="61"/>
      <c r="E16" s="61"/>
      <c r="F16" s="61"/>
      <c r="G16" s="61"/>
    </row>
    <row r="17" spans="1:26" hidden="1" x14ac:dyDescent="0.3">
      <c r="B17" s="9"/>
      <c r="C17" s="10"/>
      <c r="D17" s="10"/>
      <c r="E17" s="2"/>
      <c r="F17" s="2"/>
    </row>
    <row r="18" spans="1:26" ht="36" customHeight="1" x14ac:dyDescent="0.3">
      <c r="B18" s="11" t="s">
        <v>2</v>
      </c>
      <c r="C18" s="11" t="s">
        <v>1</v>
      </c>
      <c r="D18" s="12" t="s">
        <v>50</v>
      </c>
      <c r="E18" s="52" t="s">
        <v>3</v>
      </c>
      <c r="F18" s="53"/>
      <c r="G18" s="13" t="s">
        <v>60</v>
      </c>
    </row>
    <row r="19" spans="1:26" ht="24" customHeight="1" x14ac:dyDescent="0.3">
      <c r="B19" s="54" t="s">
        <v>85</v>
      </c>
      <c r="C19" s="55"/>
      <c r="D19" s="55"/>
      <c r="E19" s="55"/>
      <c r="F19" s="55"/>
      <c r="G19" s="55"/>
      <c r="H19" s="9"/>
    </row>
    <row r="20" spans="1:26" ht="24" customHeight="1" x14ac:dyDescent="0.3">
      <c r="A20" s="14"/>
      <c r="B20" s="34">
        <v>0.7</v>
      </c>
      <c r="C20" s="47" t="s">
        <v>46</v>
      </c>
      <c r="D20" s="32" t="s">
        <v>64</v>
      </c>
      <c r="E20" s="15">
        <v>1</v>
      </c>
      <c r="F20" s="16" t="s">
        <v>4</v>
      </c>
      <c r="G20" s="5"/>
    </row>
    <row r="21" spans="1:26" ht="24" customHeight="1" x14ac:dyDescent="0.3">
      <c r="A21" s="14"/>
      <c r="B21" s="34"/>
      <c r="C21" s="47"/>
      <c r="D21" s="32" t="s">
        <v>63</v>
      </c>
      <c r="E21" s="15"/>
      <c r="F21" s="16"/>
      <c r="G21" s="5"/>
    </row>
    <row r="22" spans="1:26" ht="26.7" customHeight="1" x14ac:dyDescent="0.3">
      <c r="A22" s="14"/>
      <c r="B22" s="34"/>
      <c r="C22" s="47"/>
      <c r="D22" s="32" t="s">
        <v>62</v>
      </c>
      <c r="E22" s="15">
        <v>1</v>
      </c>
      <c r="F22" s="16" t="s">
        <v>5</v>
      </c>
      <c r="G22" s="5"/>
    </row>
    <row r="23" spans="1:26" ht="26.7" customHeight="1" x14ac:dyDescent="0.3">
      <c r="A23" s="14"/>
      <c r="B23" s="34"/>
      <c r="C23" s="47"/>
      <c r="D23" s="31" t="s">
        <v>61</v>
      </c>
      <c r="E23" s="15"/>
      <c r="F23" s="16"/>
      <c r="G23" s="5"/>
    </row>
    <row r="24" spans="1:26" ht="26.7" customHeight="1" x14ac:dyDescent="0.3">
      <c r="A24" s="14"/>
      <c r="B24" s="34"/>
      <c r="C24" s="47"/>
      <c r="D24" s="31" t="s">
        <v>68</v>
      </c>
      <c r="E24" s="15"/>
      <c r="F24" s="16"/>
      <c r="G24" s="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3">
      <c r="A25" s="14"/>
      <c r="B25" s="34"/>
      <c r="C25" s="47"/>
      <c r="D25" s="31" t="s">
        <v>69</v>
      </c>
      <c r="E25" s="15">
        <v>0.5</v>
      </c>
      <c r="F25" s="16" t="s">
        <v>4</v>
      </c>
      <c r="G25" s="5"/>
    </row>
    <row r="26" spans="1:26" ht="24" customHeight="1" x14ac:dyDescent="0.3">
      <c r="A26" s="14"/>
      <c r="B26" s="34"/>
      <c r="C26" s="47"/>
      <c r="D26" s="31" t="s">
        <v>70</v>
      </c>
      <c r="E26" s="15"/>
      <c r="F26" s="16"/>
      <c r="G26" s="5"/>
    </row>
    <row r="27" spans="1:26" ht="24" customHeight="1" x14ac:dyDescent="0.3">
      <c r="A27" s="14"/>
      <c r="B27" s="34"/>
      <c r="C27" s="47"/>
      <c r="D27" s="41" t="s">
        <v>71</v>
      </c>
      <c r="E27" s="15"/>
      <c r="F27" s="16"/>
      <c r="G27" s="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3">
      <c r="A28" s="14"/>
      <c r="B28" s="34"/>
      <c r="C28" s="47"/>
      <c r="D28" s="40" t="s">
        <v>89</v>
      </c>
      <c r="E28" s="15"/>
      <c r="F28" s="16"/>
      <c r="G28" s="5"/>
    </row>
    <row r="29" spans="1:26" ht="24" customHeight="1" x14ac:dyDescent="0.3">
      <c r="B29" s="34"/>
      <c r="C29" s="39">
        <v>0.3</v>
      </c>
      <c r="D29" s="42" t="s">
        <v>10</v>
      </c>
      <c r="E29" s="17"/>
      <c r="F29" s="17"/>
      <c r="G29" s="33">
        <f>SUM(G20:G28)</f>
        <v>0</v>
      </c>
    </row>
    <row r="30" spans="1:26" ht="24" customHeight="1" x14ac:dyDescent="0.3">
      <c r="A30" s="14"/>
      <c r="B30" s="34"/>
      <c r="C30" s="56" t="s">
        <v>13</v>
      </c>
      <c r="D30" s="31" t="s">
        <v>14</v>
      </c>
      <c r="E30" s="15">
        <v>2.5</v>
      </c>
      <c r="F30" s="16" t="s">
        <v>6</v>
      </c>
      <c r="G30" s="5"/>
    </row>
    <row r="31" spans="1:26" ht="24" customHeight="1" x14ac:dyDescent="0.3">
      <c r="A31" s="14"/>
      <c r="B31" s="34"/>
      <c r="C31" s="56"/>
      <c r="D31" s="31" t="s">
        <v>15</v>
      </c>
      <c r="E31" s="15">
        <v>1</v>
      </c>
      <c r="F31" s="16" t="s">
        <v>4</v>
      </c>
      <c r="G31" s="5"/>
    </row>
    <row r="32" spans="1:26" ht="24" customHeight="1" x14ac:dyDescent="0.3">
      <c r="A32" s="14"/>
      <c r="B32" s="34"/>
      <c r="C32" s="56"/>
      <c r="D32" s="31" t="s">
        <v>16</v>
      </c>
      <c r="E32" s="15">
        <v>1</v>
      </c>
      <c r="F32" s="16" t="s">
        <v>4</v>
      </c>
      <c r="G32" s="5"/>
    </row>
    <row r="33" spans="1:10" ht="24.6" customHeight="1" x14ac:dyDescent="0.3">
      <c r="B33" s="34"/>
      <c r="C33" s="39">
        <v>0.05</v>
      </c>
      <c r="D33" s="42" t="s">
        <v>10</v>
      </c>
      <c r="E33" s="18"/>
      <c r="F33" s="18"/>
      <c r="G33" s="33">
        <f>SUM(G30:G32)</f>
        <v>0</v>
      </c>
    </row>
    <row r="34" spans="1:10" ht="24" customHeight="1" x14ac:dyDescent="0.3">
      <c r="A34" s="14"/>
      <c r="B34" s="34"/>
      <c r="C34" s="47" t="s">
        <v>42</v>
      </c>
      <c r="D34" s="31" t="s">
        <v>17</v>
      </c>
      <c r="E34" s="15">
        <v>0.5</v>
      </c>
      <c r="F34" s="16" t="s">
        <v>4</v>
      </c>
      <c r="G34" s="5"/>
    </row>
    <row r="35" spans="1:10" ht="24" customHeight="1" x14ac:dyDescent="0.3">
      <c r="A35" s="14"/>
      <c r="B35" s="34"/>
      <c r="C35" s="47"/>
      <c r="D35" s="31" t="s">
        <v>34</v>
      </c>
      <c r="E35" s="15"/>
      <c r="F35" s="16"/>
      <c r="G35" s="5"/>
    </row>
    <row r="36" spans="1:10" ht="24" customHeight="1" x14ac:dyDescent="0.3">
      <c r="A36" s="14"/>
      <c r="B36" s="34"/>
      <c r="C36" s="47"/>
      <c r="D36" s="31" t="s">
        <v>39</v>
      </c>
      <c r="E36" s="15"/>
      <c r="F36" s="16"/>
      <c r="G36" s="5"/>
    </row>
    <row r="37" spans="1:10" ht="24" customHeight="1" x14ac:dyDescent="0.3">
      <c r="A37" s="14"/>
      <c r="B37" s="34"/>
      <c r="C37" s="47"/>
      <c r="D37" s="31" t="s">
        <v>72</v>
      </c>
      <c r="E37" s="15"/>
      <c r="F37" s="16"/>
      <c r="G37" s="5"/>
    </row>
    <row r="38" spans="1:10" ht="24" customHeight="1" x14ac:dyDescent="0.3">
      <c r="A38" s="14"/>
      <c r="B38" s="34"/>
      <c r="C38" s="47"/>
      <c r="D38" s="31" t="s">
        <v>73</v>
      </c>
      <c r="E38" s="15"/>
      <c r="F38" s="16"/>
      <c r="G38" s="5"/>
    </row>
    <row r="39" spans="1:10" ht="24" customHeight="1" x14ac:dyDescent="0.3">
      <c r="A39" s="14"/>
      <c r="B39" s="34"/>
      <c r="C39" s="47"/>
      <c r="D39" s="31" t="s">
        <v>74</v>
      </c>
      <c r="E39" s="15"/>
      <c r="F39" s="16"/>
      <c r="G39" s="5"/>
    </row>
    <row r="40" spans="1:10" ht="24" customHeight="1" x14ac:dyDescent="0.3">
      <c r="A40" s="14"/>
      <c r="B40" s="34"/>
      <c r="C40" s="47"/>
      <c r="D40" s="31" t="s">
        <v>65</v>
      </c>
      <c r="E40" s="15"/>
      <c r="F40" s="16"/>
      <c r="G40" s="5"/>
    </row>
    <row r="41" spans="1:10" ht="24" customHeight="1" x14ac:dyDescent="0.3">
      <c r="B41" s="34"/>
      <c r="C41" s="39">
        <v>0.05</v>
      </c>
      <c r="D41" s="42" t="s">
        <v>10</v>
      </c>
      <c r="E41" s="18"/>
      <c r="F41" s="18"/>
      <c r="G41" s="33">
        <f>SUM(G34:G40)</f>
        <v>0</v>
      </c>
      <c r="J41" s="4"/>
    </row>
    <row r="42" spans="1:10" ht="23.7" customHeight="1" x14ac:dyDescent="0.3">
      <c r="A42" s="14"/>
      <c r="B42" s="34"/>
      <c r="C42" s="47" t="s">
        <v>18</v>
      </c>
      <c r="D42" s="31" t="s">
        <v>19</v>
      </c>
      <c r="E42" s="15">
        <v>0.5</v>
      </c>
      <c r="F42" s="16" t="s">
        <v>4</v>
      </c>
      <c r="G42" s="5"/>
    </row>
    <row r="43" spans="1:10" ht="23.7" customHeight="1" x14ac:dyDescent="0.3">
      <c r="A43" s="14"/>
      <c r="B43" s="34"/>
      <c r="C43" s="47"/>
      <c r="D43" s="31" t="s">
        <v>20</v>
      </c>
      <c r="E43" s="15"/>
      <c r="F43" s="16"/>
      <c r="G43" s="5"/>
    </row>
    <row r="44" spans="1:10" ht="23.7" customHeight="1" x14ac:dyDescent="0.3">
      <c r="A44" s="14"/>
      <c r="B44" s="34"/>
      <c r="C44" s="47"/>
      <c r="D44" s="31" t="s">
        <v>21</v>
      </c>
      <c r="E44" s="15"/>
      <c r="F44" s="16"/>
      <c r="G44" s="5"/>
    </row>
    <row r="45" spans="1:10" ht="23.7" customHeight="1" x14ac:dyDescent="0.3">
      <c r="A45" s="14"/>
      <c r="B45" s="34"/>
      <c r="C45" s="39">
        <v>0.05</v>
      </c>
      <c r="D45" s="42" t="s">
        <v>10</v>
      </c>
      <c r="E45" s="18"/>
      <c r="F45" s="18"/>
      <c r="G45" s="33">
        <f>SUM(G42:G44)</f>
        <v>0</v>
      </c>
    </row>
    <row r="46" spans="1:10" ht="23.7" customHeight="1" x14ac:dyDescent="0.3">
      <c r="A46" s="14"/>
      <c r="B46" s="34"/>
      <c r="C46" s="47" t="s">
        <v>45</v>
      </c>
      <c r="D46" s="40" t="s">
        <v>75</v>
      </c>
      <c r="E46" s="15"/>
      <c r="F46" s="16"/>
      <c r="G46" s="5"/>
    </row>
    <row r="47" spans="1:10" ht="23.7" customHeight="1" x14ac:dyDescent="0.3">
      <c r="A47" s="14"/>
      <c r="B47" s="34"/>
      <c r="C47" s="47"/>
      <c r="D47" s="40" t="s">
        <v>76</v>
      </c>
      <c r="E47" s="15"/>
      <c r="F47" s="16"/>
      <c r="G47" s="5"/>
    </row>
    <row r="48" spans="1:10" ht="23.7" customHeight="1" x14ac:dyDescent="0.3">
      <c r="A48" s="14"/>
      <c r="B48" s="34"/>
      <c r="C48" s="47"/>
      <c r="D48" s="40" t="s">
        <v>77</v>
      </c>
      <c r="E48" s="15"/>
      <c r="F48" s="16"/>
      <c r="G48" s="5"/>
    </row>
    <row r="49" spans="1:7" ht="23.7" customHeight="1" x14ac:dyDescent="0.3">
      <c r="A49" s="14"/>
      <c r="B49" s="34"/>
      <c r="C49" s="47"/>
      <c r="D49" s="40" t="s">
        <v>78</v>
      </c>
      <c r="E49" s="15"/>
      <c r="F49" s="16"/>
      <c r="G49" s="5"/>
    </row>
    <row r="50" spans="1:7" ht="23.7" customHeight="1" x14ac:dyDescent="0.3">
      <c r="A50" s="14"/>
      <c r="B50" s="34"/>
      <c r="C50" s="47"/>
      <c r="D50" s="40" t="s">
        <v>79</v>
      </c>
      <c r="E50" s="15"/>
      <c r="F50" s="16"/>
      <c r="G50" s="5"/>
    </row>
    <row r="51" spans="1:7" ht="23.7" customHeight="1" x14ac:dyDescent="0.3">
      <c r="A51" s="14"/>
      <c r="B51" s="34"/>
      <c r="C51" s="39">
        <v>0.3</v>
      </c>
      <c r="D51" s="42" t="s">
        <v>10</v>
      </c>
      <c r="E51" s="18"/>
      <c r="F51" s="18"/>
      <c r="G51" s="33">
        <f>SUM(G46:G50)</f>
        <v>0</v>
      </c>
    </row>
    <row r="52" spans="1:7" ht="29.25" customHeight="1" x14ac:dyDescent="0.3">
      <c r="A52" s="14"/>
      <c r="B52" s="34"/>
      <c r="C52" s="32" t="s">
        <v>47</v>
      </c>
      <c r="D52" s="31" t="s">
        <v>43</v>
      </c>
      <c r="E52" s="15"/>
      <c r="F52" s="16"/>
      <c r="G52" s="5"/>
    </row>
    <row r="53" spans="1:7" ht="24" customHeight="1" x14ac:dyDescent="0.3">
      <c r="B53" s="34"/>
      <c r="C53" s="39">
        <v>0.25</v>
      </c>
      <c r="D53" s="42" t="s">
        <v>10</v>
      </c>
      <c r="E53" s="19"/>
      <c r="F53" s="19"/>
      <c r="G53" s="39">
        <f>SUM(G52)</f>
        <v>0</v>
      </c>
    </row>
    <row r="54" spans="1:7" ht="30" customHeight="1" x14ac:dyDescent="0.3">
      <c r="B54" s="50" t="s">
        <v>86</v>
      </c>
      <c r="C54" s="51"/>
      <c r="D54" s="21" t="s">
        <v>87</v>
      </c>
      <c r="E54" s="21"/>
      <c r="F54" s="21"/>
      <c r="G54" s="43">
        <f>SUM(C29*G29+C33*G33+C41*G31+C45*G45+C51*G51+C53*G53)</f>
        <v>0</v>
      </c>
    </row>
    <row r="55" spans="1:7" ht="24" customHeight="1" x14ac:dyDescent="0.3">
      <c r="B55" s="57" t="s">
        <v>22</v>
      </c>
      <c r="C55" s="58"/>
      <c r="D55" s="58"/>
      <c r="E55" s="58"/>
      <c r="F55" s="58"/>
      <c r="G55" s="58"/>
    </row>
    <row r="56" spans="1:7" ht="24" customHeight="1" x14ac:dyDescent="0.3">
      <c r="A56" s="14"/>
      <c r="B56" s="59">
        <v>0.2</v>
      </c>
      <c r="C56" s="47" t="s">
        <v>23</v>
      </c>
      <c r="D56" s="31" t="s">
        <v>24</v>
      </c>
      <c r="E56" s="15">
        <v>0.05</v>
      </c>
      <c r="F56" s="16" t="s">
        <v>4</v>
      </c>
      <c r="G56" s="5"/>
    </row>
    <row r="57" spans="1:7" ht="24" customHeight="1" x14ac:dyDescent="0.3">
      <c r="A57" s="14"/>
      <c r="B57" s="59"/>
      <c r="C57" s="47"/>
      <c r="D57" s="31" t="s">
        <v>25</v>
      </c>
      <c r="E57" s="15"/>
      <c r="F57" s="16"/>
      <c r="G57" s="5"/>
    </row>
    <row r="58" spans="1:7" ht="24" customHeight="1" x14ac:dyDescent="0.3">
      <c r="A58" s="14"/>
      <c r="B58" s="59"/>
      <c r="C58" s="47"/>
      <c r="D58" s="31" t="s">
        <v>26</v>
      </c>
      <c r="E58" s="15"/>
      <c r="F58" s="16"/>
      <c r="G58" s="5"/>
    </row>
    <row r="59" spans="1:7" ht="24" customHeight="1" x14ac:dyDescent="0.3">
      <c r="A59" s="14"/>
      <c r="B59" s="59"/>
      <c r="C59" s="39">
        <v>0.3</v>
      </c>
      <c r="D59" s="42" t="s">
        <v>10</v>
      </c>
      <c r="E59" s="18"/>
      <c r="F59" s="18"/>
      <c r="G59" s="35">
        <f>SUM(G56:G58)</f>
        <v>0</v>
      </c>
    </row>
    <row r="60" spans="1:7" ht="24" customHeight="1" x14ac:dyDescent="0.3">
      <c r="A60" s="14"/>
      <c r="B60" s="59"/>
      <c r="C60" s="47" t="s">
        <v>44</v>
      </c>
      <c r="D60" s="31" t="s">
        <v>27</v>
      </c>
      <c r="E60" s="15">
        <v>0.05</v>
      </c>
      <c r="F60" s="16" t="s">
        <v>4</v>
      </c>
      <c r="G60" s="5"/>
    </row>
    <row r="61" spans="1:7" ht="24" customHeight="1" x14ac:dyDescent="0.3">
      <c r="A61" s="14"/>
      <c r="B61" s="59"/>
      <c r="C61" s="47"/>
      <c r="D61" s="31" t="s">
        <v>90</v>
      </c>
      <c r="E61" s="15"/>
      <c r="F61" s="16"/>
      <c r="G61" s="5"/>
    </row>
    <row r="62" spans="1:7" ht="24" customHeight="1" x14ac:dyDescent="0.3">
      <c r="B62" s="59"/>
      <c r="C62" s="39">
        <v>0.3</v>
      </c>
      <c r="D62" s="42" t="s">
        <v>10</v>
      </c>
      <c r="E62" s="18"/>
      <c r="F62" s="18"/>
      <c r="G62" s="35">
        <f>SUM(G60:G61)</f>
        <v>0</v>
      </c>
    </row>
    <row r="63" spans="1:7" ht="24" customHeight="1" x14ac:dyDescent="0.3">
      <c r="A63" s="14"/>
      <c r="B63" s="59"/>
      <c r="C63" s="56" t="s">
        <v>28</v>
      </c>
      <c r="D63" s="32" t="s">
        <v>29</v>
      </c>
      <c r="E63" s="15">
        <v>0.2</v>
      </c>
      <c r="F63" s="16" t="s">
        <v>4</v>
      </c>
      <c r="G63" s="5"/>
    </row>
    <row r="64" spans="1:7" ht="24" customHeight="1" x14ac:dyDescent="0.3">
      <c r="A64" s="14"/>
      <c r="B64" s="59"/>
      <c r="C64" s="56"/>
      <c r="D64" s="32" t="s">
        <v>30</v>
      </c>
      <c r="E64" s="15"/>
      <c r="F64" s="16"/>
      <c r="G64" s="5"/>
    </row>
    <row r="65" spans="1:7" ht="24" customHeight="1" x14ac:dyDescent="0.3">
      <c r="B65" s="59"/>
      <c r="C65" s="39">
        <v>0.2</v>
      </c>
      <c r="D65" s="42" t="s">
        <v>10</v>
      </c>
      <c r="E65" s="18"/>
      <c r="F65" s="18"/>
      <c r="G65" s="35">
        <f>SUM(G63:G64)</f>
        <v>0</v>
      </c>
    </row>
    <row r="66" spans="1:7" ht="24" customHeight="1" x14ac:dyDescent="0.3">
      <c r="A66" s="14"/>
      <c r="B66" s="59"/>
      <c r="C66" s="56" t="s">
        <v>51</v>
      </c>
      <c r="D66" s="31" t="s">
        <v>52</v>
      </c>
      <c r="E66" s="15">
        <v>0.2</v>
      </c>
      <c r="F66" s="16" t="s">
        <v>4</v>
      </c>
      <c r="G66" s="5"/>
    </row>
    <row r="67" spans="1:7" ht="24" customHeight="1" x14ac:dyDescent="0.3">
      <c r="A67" s="14"/>
      <c r="B67" s="59"/>
      <c r="C67" s="56"/>
      <c r="D67" s="31" t="s">
        <v>53</v>
      </c>
      <c r="E67" s="15"/>
      <c r="F67" s="16"/>
      <c r="G67" s="5"/>
    </row>
    <row r="68" spans="1:7" ht="24" customHeight="1" x14ac:dyDescent="0.3">
      <c r="A68" s="14"/>
      <c r="B68" s="59"/>
      <c r="C68" s="39">
        <v>0.1</v>
      </c>
      <c r="D68" s="42" t="s">
        <v>10</v>
      </c>
      <c r="E68" s="18"/>
      <c r="F68" s="18"/>
      <c r="G68" s="35">
        <f>SUM(G66:G67)</f>
        <v>0</v>
      </c>
    </row>
    <row r="69" spans="1:7" ht="24" customHeight="1" x14ac:dyDescent="0.3">
      <c r="A69" s="14"/>
      <c r="B69" s="59"/>
      <c r="C69" s="32" t="s">
        <v>41</v>
      </c>
      <c r="D69" s="31" t="s">
        <v>91</v>
      </c>
      <c r="E69" s="15"/>
      <c r="F69" s="16"/>
      <c r="G69" s="5"/>
    </row>
    <row r="70" spans="1:7" ht="24" customHeight="1" x14ac:dyDescent="0.3">
      <c r="B70" s="59"/>
      <c r="C70" s="39">
        <v>0.05</v>
      </c>
      <c r="D70" s="42" t="s">
        <v>10</v>
      </c>
      <c r="E70" s="22"/>
      <c r="F70" s="22"/>
      <c r="G70" s="35">
        <f>SUM(G69)</f>
        <v>0</v>
      </c>
    </row>
    <row r="71" spans="1:7" ht="30" customHeight="1" x14ac:dyDescent="0.3">
      <c r="B71" s="20" t="s">
        <v>31</v>
      </c>
      <c r="C71" s="21"/>
      <c r="D71" s="21" t="s">
        <v>92</v>
      </c>
      <c r="E71" s="21"/>
      <c r="F71" s="21"/>
      <c r="G71" s="43">
        <f>SUM(C59*G59+C62*G62+C65*G65+C68*G68+C70*G70)</f>
        <v>0</v>
      </c>
    </row>
    <row r="72" spans="1:7" ht="24" customHeight="1" x14ac:dyDescent="0.3">
      <c r="B72" s="57" t="s">
        <v>32</v>
      </c>
      <c r="C72" s="58"/>
      <c r="D72" s="58"/>
      <c r="E72" s="58"/>
      <c r="F72" s="58"/>
      <c r="G72" s="58"/>
    </row>
    <row r="73" spans="1:7" ht="24" customHeight="1" x14ac:dyDescent="0.3">
      <c r="A73" s="14"/>
      <c r="B73" s="59">
        <v>0.1</v>
      </c>
      <c r="C73" s="47" t="s">
        <v>48</v>
      </c>
      <c r="D73" s="31" t="s">
        <v>33</v>
      </c>
      <c r="E73" s="15">
        <v>1</v>
      </c>
      <c r="F73" s="16" t="s">
        <v>7</v>
      </c>
      <c r="G73" s="5"/>
    </row>
    <row r="74" spans="1:7" ht="24" customHeight="1" x14ac:dyDescent="0.3">
      <c r="A74" s="14"/>
      <c r="B74" s="59"/>
      <c r="C74" s="47"/>
      <c r="D74" s="31" t="s">
        <v>35</v>
      </c>
      <c r="E74" s="15"/>
      <c r="F74" s="16"/>
      <c r="G74" s="5"/>
    </row>
    <row r="75" spans="1:7" ht="24" customHeight="1" x14ac:dyDescent="0.3">
      <c r="A75" s="14"/>
      <c r="B75" s="59"/>
      <c r="C75" s="47"/>
      <c r="D75" s="31" t="s">
        <v>36</v>
      </c>
      <c r="E75" s="15">
        <v>1</v>
      </c>
      <c r="F75" s="16" t="s">
        <v>7</v>
      </c>
      <c r="G75" s="5"/>
    </row>
    <row r="76" spans="1:7" ht="24" customHeight="1" x14ac:dyDescent="0.3">
      <c r="A76" s="14"/>
      <c r="B76" s="59"/>
      <c r="C76" s="47"/>
      <c r="D76" s="31" t="s">
        <v>37</v>
      </c>
      <c r="E76" s="15">
        <v>0.5</v>
      </c>
      <c r="F76" s="16" t="s">
        <v>7</v>
      </c>
      <c r="G76" s="5"/>
    </row>
    <row r="77" spans="1:7" ht="24" customHeight="1" x14ac:dyDescent="0.3">
      <c r="A77" s="14"/>
      <c r="B77" s="59"/>
      <c r="C77" s="47"/>
      <c r="D77" s="31" t="s">
        <v>38</v>
      </c>
      <c r="E77" s="15"/>
      <c r="F77" s="16"/>
      <c r="G77" s="5"/>
    </row>
    <row r="78" spans="1:7" ht="24" customHeight="1" x14ac:dyDescent="0.3">
      <c r="B78" s="59"/>
      <c r="C78" s="37">
        <v>0.4</v>
      </c>
      <c r="D78" s="36" t="s">
        <v>10</v>
      </c>
      <c r="E78" s="18"/>
      <c r="F78" s="18"/>
      <c r="G78" s="33">
        <f>SUM(G73:G77)</f>
        <v>0</v>
      </c>
    </row>
    <row r="79" spans="1:7" ht="24" customHeight="1" x14ac:dyDescent="0.3">
      <c r="B79" s="59"/>
      <c r="C79" s="47" t="s">
        <v>40</v>
      </c>
      <c r="D79" s="31" t="s">
        <v>54</v>
      </c>
      <c r="E79" s="15"/>
      <c r="F79" s="16"/>
      <c r="G79" s="5"/>
    </row>
    <row r="80" spans="1:7" ht="24" customHeight="1" x14ac:dyDescent="0.3">
      <c r="B80" s="59"/>
      <c r="C80" s="47"/>
      <c r="D80" s="31" t="s">
        <v>55</v>
      </c>
      <c r="E80" s="15"/>
      <c r="F80" s="16"/>
      <c r="G80" s="5"/>
    </row>
    <row r="81" spans="1:7" ht="24" customHeight="1" x14ac:dyDescent="0.3">
      <c r="B81" s="59"/>
      <c r="C81" s="47"/>
      <c r="D81" s="31" t="s">
        <v>67</v>
      </c>
      <c r="E81" s="15"/>
      <c r="F81" s="16"/>
      <c r="G81" s="5"/>
    </row>
    <row r="82" spans="1:7" ht="24" customHeight="1" x14ac:dyDescent="0.3">
      <c r="B82" s="59"/>
      <c r="C82" s="47"/>
      <c r="D82" s="31" t="s">
        <v>56</v>
      </c>
      <c r="E82" s="15"/>
      <c r="F82" s="16"/>
      <c r="G82" s="5"/>
    </row>
    <row r="83" spans="1:7" ht="24" customHeight="1" x14ac:dyDescent="0.3">
      <c r="B83" s="59"/>
      <c r="C83" s="47"/>
      <c r="D83" s="31" t="s">
        <v>57</v>
      </c>
      <c r="E83" s="15"/>
      <c r="F83" s="16"/>
      <c r="G83" s="5"/>
    </row>
    <row r="84" spans="1:7" ht="24" customHeight="1" x14ac:dyDescent="0.3">
      <c r="B84" s="59"/>
      <c r="C84" s="47"/>
      <c r="D84" s="31" t="s">
        <v>80</v>
      </c>
      <c r="E84" s="15"/>
      <c r="F84" s="16"/>
      <c r="G84" s="5"/>
    </row>
    <row r="85" spans="1:7" ht="24" customHeight="1" x14ac:dyDescent="0.3">
      <c r="B85" s="59"/>
      <c r="C85" s="47"/>
      <c r="D85" s="31" t="s">
        <v>81</v>
      </c>
      <c r="E85" s="15"/>
      <c r="F85" s="16"/>
      <c r="G85" s="5"/>
    </row>
    <row r="86" spans="1:7" ht="24" customHeight="1" x14ac:dyDescent="0.3">
      <c r="B86" s="59"/>
      <c r="C86" s="47"/>
      <c r="D86" s="31" t="s">
        <v>58</v>
      </c>
      <c r="E86" s="15"/>
      <c r="F86" s="16"/>
      <c r="G86" s="5"/>
    </row>
    <row r="87" spans="1:7" ht="24" customHeight="1" x14ac:dyDescent="0.3">
      <c r="B87" s="59"/>
      <c r="C87" s="37">
        <v>0.35</v>
      </c>
      <c r="D87" s="38" t="s">
        <v>10</v>
      </c>
      <c r="E87" s="19"/>
      <c r="F87" s="19"/>
      <c r="G87" s="33">
        <f>SUM(G79:G86)</f>
        <v>0</v>
      </c>
    </row>
    <row r="88" spans="1:7" ht="24" customHeight="1" x14ac:dyDescent="0.3">
      <c r="A88" s="14"/>
      <c r="B88" s="59"/>
      <c r="C88" s="47" t="s">
        <v>82</v>
      </c>
      <c r="D88" s="31" t="s">
        <v>59</v>
      </c>
      <c r="E88" s="15">
        <v>1</v>
      </c>
      <c r="F88" s="16" t="s">
        <v>5</v>
      </c>
      <c r="G88" s="5"/>
    </row>
    <row r="89" spans="1:7" ht="24" customHeight="1" x14ac:dyDescent="0.3">
      <c r="A89" s="14"/>
      <c r="B89" s="59"/>
      <c r="C89" s="47"/>
      <c r="D89" s="31" t="s">
        <v>66</v>
      </c>
      <c r="E89" s="15"/>
      <c r="F89" s="16"/>
      <c r="G89" s="5"/>
    </row>
    <row r="90" spans="1:7" ht="24.6" customHeight="1" x14ac:dyDescent="0.3">
      <c r="A90" s="14"/>
      <c r="B90" s="60"/>
      <c r="C90" s="37">
        <v>0.25</v>
      </c>
      <c r="D90" s="36" t="s">
        <v>10</v>
      </c>
      <c r="E90" s="18"/>
      <c r="F90" s="18"/>
      <c r="G90" s="33">
        <f>SUM(G88:G89)</f>
        <v>0</v>
      </c>
    </row>
    <row r="91" spans="1:7" ht="30" customHeight="1" x14ac:dyDescent="0.3">
      <c r="B91" s="20" t="s">
        <v>11</v>
      </c>
      <c r="C91" s="21"/>
      <c r="D91" s="21" t="s">
        <v>49</v>
      </c>
      <c r="E91" s="21"/>
      <c r="F91" s="21"/>
      <c r="G91" s="43">
        <f>SUM(C78*G78+C87*G87+C90*G90)</f>
        <v>0</v>
      </c>
    </row>
    <row r="92" spans="1:7" ht="30" customHeight="1" x14ac:dyDescent="0.3">
      <c r="B92" s="23" t="s">
        <v>9</v>
      </c>
      <c r="C92" s="24"/>
      <c r="D92" s="25" t="s">
        <v>88</v>
      </c>
      <c r="E92" s="24"/>
      <c r="F92" s="26" t="s">
        <v>8</v>
      </c>
      <c r="G92" s="27">
        <f>SUM(G54*0.7+G71*0.2+G91*0.1)</f>
        <v>0</v>
      </c>
    </row>
    <row r="93" spans="1:7" hidden="1" x14ac:dyDescent="0.3">
      <c r="E93" s="28"/>
      <c r="F93" s="28"/>
    </row>
  </sheetData>
  <sheetProtection algorithmName="SHA-512" hashValue="WO+OD98zThkhtQ72USznwQOF5lfBLGnVau0NoVEjv4eYnU4COWfT4bXar8ypNIbN2S4LWMUc9fiZxJa67ngiMg==" saltValue="sbcUb5YedtKtVCjD2QbkfQ==" spinCount="100000" sheet="1" selectLockedCells="1"/>
  <mergeCells count="24">
    <mergeCell ref="B73:B90"/>
    <mergeCell ref="C73:C77"/>
    <mergeCell ref="C42:C44"/>
    <mergeCell ref="C60:C61"/>
    <mergeCell ref="C16:G16"/>
    <mergeCell ref="B14:G14"/>
    <mergeCell ref="B54:C54"/>
    <mergeCell ref="C88:C89"/>
    <mergeCell ref="C79:C86"/>
    <mergeCell ref="E18:F18"/>
    <mergeCell ref="B19:G19"/>
    <mergeCell ref="C20:C28"/>
    <mergeCell ref="C30:C32"/>
    <mergeCell ref="C34:C40"/>
    <mergeCell ref="C66:C67"/>
    <mergeCell ref="B72:G72"/>
    <mergeCell ref="B55:G55"/>
    <mergeCell ref="B56:B70"/>
    <mergeCell ref="C63:C64"/>
    <mergeCell ref="C9:G9"/>
    <mergeCell ref="C11:G12"/>
    <mergeCell ref="C46:C50"/>
    <mergeCell ref="B2:G7"/>
    <mergeCell ref="C56:C58"/>
  </mergeCells>
  <pageMargins left="0.70866141732283472" right="0.31496062992125984" top="0.39370078740157483" bottom="0.39370078740157483" header="0.31496062992125984" footer="0.31496062992125984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B9F8A951EEC4FB5425D45E3529BE1" ma:contentTypeVersion="14" ma:contentTypeDescription="Create a new document." ma:contentTypeScope="" ma:versionID="e8605bc0136fbaf861b307646757cd1a">
  <xsd:schema xmlns:xsd="http://www.w3.org/2001/XMLSchema" xmlns:xs="http://www.w3.org/2001/XMLSchema" xmlns:p="http://schemas.microsoft.com/office/2006/metadata/properties" xmlns:ns3="2fb8f4e5-ebc9-4a53-93b8-72ddb1e9162d" xmlns:ns4="8623ebe1-9378-4f0f-b3ba-f53528215ca8" targetNamespace="http://schemas.microsoft.com/office/2006/metadata/properties" ma:root="true" ma:fieldsID="d09f3c2c85c46876e0d8c97471514997" ns3:_="" ns4:_="">
    <xsd:import namespace="2fb8f4e5-ebc9-4a53-93b8-72ddb1e9162d"/>
    <xsd:import namespace="8623ebe1-9378-4f0f-b3ba-f53528215ca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8f4e5-ebc9-4a53-93b8-72ddb1e916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3ebe1-9378-4f0f-b3ba-f5352821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80D413-12E5-4B64-88D8-E44F494AF9D7}">
  <ds:schemaRefs>
    <ds:schemaRef ds:uri="http://purl.org/dc/dcmitype/"/>
    <ds:schemaRef ds:uri="http://schemas.microsoft.com/office/2006/metadata/properties"/>
    <ds:schemaRef ds:uri="8623ebe1-9378-4f0f-b3ba-f53528215ca8"/>
    <ds:schemaRef ds:uri="http://schemas.microsoft.com/office/2006/documentManagement/types"/>
    <ds:schemaRef ds:uri="http://www.w3.org/XML/1998/namespace"/>
    <ds:schemaRef ds:uri="2fb8f4e5-ebc9-4a53-93b8-72ddb1e9162d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DFAB15-93B0-4ADC-81BE-507C6D22C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6DAC30-B2D4-411C-86BC-2A9B3CFCF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8f4e5-ebc9-4a53-93b8-72ddb1e9162d"/>
    <ds:schemaRef ds:uri="8623ebe1-9378-4f0f-b3ba-f5352821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Grelha de acordo CTC </vt:lpstr>
      <vt:lpstr>'Grelha de acordo CTC '!Área_de_Impressão</vt:lpstr>
      <vt:lpstr>'Grelha de acordo CTC 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tiago.leal@sc.ipsantarem.pt</dc:creator>
  <cp:lastModifiedBy>Bernardo Baptista</cp:lastModifiedBy>
  <dcterms:created xsi:type="dcterms:W3CDTF">2022-09-07T15:57:20Z</dcterms:created>
  <dcterms:modified xsi:type="dcterms:W3CDTF">2025-09-02T10:21:22Z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0x01010025AB9F8A951EEC4FB5425D45E3529BE1</vt:lpwstr>
  </property>
</Properties>
</file>